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480" windowHeight="6732" tabRatio="791" activeTab="0"/>
  </bookViews>
  <sheets>
    <sheet name="Phu luc " sheetId="1" r:id="rId1"/>
  </sheets>
  <definedNames>
    <definedName name="_xlnm.Print_Titles" localSheetId="0">'Phu luc '!$9:$9</definedName>
  </definedNames>
  <calcPr fullCalcOnLoad="1"/>
</workbook>
</file>

<file path=xl/sharedStrings.xml><?xml version="1.0" encoding="utf-8"?>
<sst xmlns="http://schemas.openxmlformats.org/spreadsheetml/2006/main" count="166" uniqueCount="121">
  <si>
    <t>TỔNG CỘNG</t>
  </si>
  <si>
    <t>Độc lập – Tự do – Hạnh phúc</t>
  </si>
  <si>
    <t>Danh mục dự án</t>
  </si>
  <si>
    <t xml:space="preserve">Địa điểm
xây dựng </t>
  </si>
  <si>
    <t>Năng lực thiết kế</t>
  </si>
  <si>
    <t>Q. Bình Thủy</t>
  </si>
  <si>
    <t>CỘNG HÒA XÃ HỘI CHỦ NGHĨA VIỆT NAM</t>
  </si>
  <si>
    <t>QUẬN BÌNH THỦY</t>
  </si>
  <si>
    <t>STT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</si>
  <si>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</si>
  <si>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</si>
  <si>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</si>
  <si>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</si>
  <si>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</si>
  <si>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</si>
  <si>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</si>
  <si>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</si>
  <si>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</si>
  <si>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</si>
  <si>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</si>
  <si>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</si>
  <si>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</si>
  <si>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</si>
  <si>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</si>
  <si>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</si>
  <si>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P. Bình Thủy</t>
  </si>
  <si>
    <t>P. Thới An Đông</t>
  </si>
  <si>
    <t>P. An Thới</t>
  </si>
  <si>
    <t>P. Long Hòa</t>
  </si>
  <si>
    <t>P. Long Tuyền</t>
  </si>
  <si>
    <t>Vốn đã bố trí từ khởi</t>
  </si>
  <si>
    <t>Lũy kế đã bố trí đến hết năm 2015</t>
  </si>
  <si>
    <t>ĐVT: Triệu đồng</t>
  </si>
  <si>
    <t>Thời gian KC-HT</t>
  </si>
  <si>
    <t>Quyết định phê duyệt chủ trương đầu tư</t>
  </si>
  <si>
    <t>Quyết định điều chỉnh chủ trương đầu tư</t>
  </si>
  <si>
    <t>Quyết định phê duyệt dự án, BCKTKT</t>
  </si>
  <si>
    <t>Tuyến đường bên trái rạch Cái Tắc đến đường vào di tích Vườn Mận</t>
  </si>
  <si>
    <t>Nâng cấp, mở rộng tuyến Chùa Liên Trì - rạch Đầu đất - Bà Lý - Mương Khai.</t>
  </si>
  <si>
    <t>Nâng cấp, mở rộng  tuyến đường từ cầu Ông Chiếu-Trường tiểu học Long Hòa 3</t>
  </si>
  <si>
    <t>Tổng mức đầu tư dự kiến</t>
  </si>
  <si>
    <t>Quận Bình Thủy</t>
  </si>
  <si>
    <t>1957x4m</t>
  </si>
  <si>
    <t>Nâng cấp, mở rộng tuyến rạch Khoán Châu - rạch Ông Dựa (đoạn từ cầu Ngã Nghánh đến cầu Đường Đào)</t>
  </si>
  <si>
    <t>1801x4m</t>
  </si>
  <si>
    <t>Sửa chữa Trụ sở BCH Quân sự quận Bình Thủy</t>
  </si>
  <si>
    <t>Sửa chữa, nâng cấp phòng lớp các điểm trường trong hè năm 2020</t>
  </si>
  <si>
    <t>03 trường</t>
  </si>
  <si>
    <t>Cải tạo, nâng cấp đường Phạm Hữu Lầu</t>
  </si>
  <si>
    <t>Sửa chữa, nâng cấp phòng lớp các điểm trường trong hè 2021</t>
  </si>
  <si>
    <t>Nâng cấp, sửa chữa Trụ sở các ban ngành, phường thuộc quận Bình Thủy năm 2021</t>
  </si>
  <si>
    <t>P. 
Trà An</t>
  </si>
  <si>
    <t>2372x4</t>
  </si>
  <si>
    <t>2930x4m</t>
  </si>
  <si>
    <t>563x6m</t>
  </si>
  <si>
    <t>Cải tạo 10 phòng học, các phòng chức năng, nhà vệ sinh, hàng rào.</t>
  </si>
  <si>
    <t>Nâng cấp, mở rộng Hẻm 12 -12B đường Nguyễn Truyền Thanh</t>
  </si>
  <si>
    <t>Mua sắm trang thiết bị, bàn, ghế học sinh các điểm trường trên địa bàn quận</t>
  </si>
  <si>
    <t>1683x6m</t>
  </si>
  <si>
    <t>Nâng cấp Hẻm 54 đường Hồ Trung Thành, KV3</t>
  </si>
  <si>
    <t xml:space="preserve">Nâng cấp, cải tạo Trường THCS Long Tuyền </t>
  </si>
  <si>
    <t>Nâng cấp, mở rộng Trường Tiểu học Bình Thủy</t>
  </si>
  <si>
    <t>2019-2021</t>
  </si>
  <si>
    <t>2020-2022</t>
  </si>
  <si>
    <t>3006/QĐ-UBND ngày 26/9/2019</t>
  </si>
  <si>
    <t>3009/QĐ-UBND ngày 26/9/2019</t>
  </si>
  <si>
    <t>3024/QĐ-UBND ngày 30/9/2019</t>
  </si>
  <si>
    <t>3022/QĐ-UBND ngày 30/9/2019</t>
  </si>
  <si>
    <t>3023/QĐ-UBND ngày 30/9/2019</t>
  </si>
  <si>
    <t>2015/QĐ-UBND, ngày 02/7/2018</t>
  </si>
  <si>
    <t>2012/QĐ-UBND, ngày 02/7/2018</t>
  </si>
  <si>
    <t>2092/QĐ-UBND, ngày 15/7/2019</t>
  </si>
  <si>
    <t>1987/QĐ-UBND, ngày 01/7/2019</t>
  </si>
  <si>
    <t>1989/QĐ-UBND, ngày 01/7/2019</t>
  </si>
  <si>
    <t>3939/QĐ-UBND, ngày 27/10/2015</t>
  </si>
  <si>
    <t>2008/QĐ-UBND, ngày 02/7/2018</t>
  </si>
  <si>
    <t>Kế hoạch vốn trước khi điều chỉnh</t>
  </si>
  <si>
    <t>Ghi chú</t>
  </si>
  <si>
    <t>Đã quyết toán hoàn thành</t>
  </si>
  <si>
    <t>Do giảm giá trị trúng thầu và chưa có khối lượng</t>
  </si>
  <si>
    <t>Bổ sung khối lượng hoàn thành</t>
  </si>
  <si>
    <t>DANH MỤC CÔNG TRÌNH ĐIỀU CHỈNH, BỔ SUNG NỘI BỘ KẾ HOẠCH VỐN GIAI ĐOẠN 2016-2020</t>
  </si>
  <si>
    <t>ỦY BAN NHÂN DÂN</t>
  </si>
  <si>
    <t>Tăng 
(+)</t>
  </si>
  <si>
    <t>Giảm 
(-)</t>
  </si>
  <si>
    <t>23 trường (4 trương Mầm non, 13 trường Tiểu học, 6 trường THCS)</t>
  </si>
  <si>
    <t>Kế hoạch vốn sau khi điều chỉnh</t>
  </si>
  <si>
    <t>2013-2015</t>
  </si>
  <si>
    <t>SLMB khu Nhà tạm giữ Công an quận Bình Thủy (GĐ1)</t>
  </si>
  <si>
    <t>Long Tuyền</t>
  </si>
  <si>
    <t>2014-2015</t>
  </si>
  <si>
    <t>1612/QĐ-UBND, ngày 07/5/2015</t>
  </si>
  <si>
    <t>Mở rộng, nâng cấp Đình Thần Thới An Đông</t>
  </si>
  <si>
    <t>3305/QĐ-UBND, ngày 11/10/2013</t>
  </si>
  <si>
    <t>4782/QĐ-UBND, ngày 29/9/2020</t>
  </si>
  <si>
    <t>4784/QĐ-UBND, ngày 29/9/2020</t>
  </si>
  <si>
    <t>4759/QĐ-UBND, ngày 28/9/2020</t>
  </si>
  <si>
    <t>4760/QĐ-UBND, ngày 28/9/2020</t>
  </si>
  <si>
    <t>4761/QĐ-UBND, ngày 28/9/2020</t>
  </si>
  <si>
    <t>4758/QĐ-UBND, ngày 28/9/2020</t>
  </si>
  <si>
    <t>4757/QĐ-UBND, ngày 28/9/2020</t>
  </si>
  <si>
    <t>Bổ sung theo Quyết định phê duyệt Báo cáo kinh tế kỹ thuật</t>
  </si>
  <si>
    <t>Do người dân không nhận tiền bồi thường</t>
  </si>
  <si>
    <t>Chậm làm hồ sơ quyết toán công trình</t>
  </si>
  <si>
    <t>Giảm theo Quyết định phê duyệt Báo cáo kinh tế kỹ thuật</t>
  </si>
  <si>
    <t>5523/QĐ-UBND ngày 30/10/2020</t>
  </si>
  <si>
    <t>5525/QĐ-UBND ngày 30/10/2020</t>
  </si>
  <si>
    <t>5514/QĐ-UBND ngày 29/10/2020</t>
  </si>
  <si>
    <t>5487/QĐ-UBND ngày 28/10/2020</t>
  </si>
  <si>
    <t>5488/QĐ-UBND ngày 29/10/2020</t>
  </si>
  <si>
    <t>5513/QĐ-UBND ngày 29/10/2020</t>
  </si>
  <si>
    <t>5524/QĐ-UBND ngày 30/10/2020</t>
  </si>
  <si>
    <t>5489/QĐ-UBND ngày 29/10/2020</t>
  </si>
  <si>
    <t>5485/QĐ-UBND ngày 28/10/2020</t>
  </si>
  <si>
    <t>360mx6m</t>
  </si>
  <si>
    <t>Xây mới 12 phòng học, nhà bếp; nâng cấp các phòng học, phòng chức năng,  nhà vệ sinh</t>
  </si>
  <si>
    <t>06 trường (Trường THCS Bình Thủy; MN Long Hòa; MN Họa Mi; MN Hoa Hồng, MN Trà An; MN Phong Lan)</t>
  </si>
  <si>
    <t>07 trụ sở (Quận ủy Bình Thủy; UBND, BCHQS, Nhà văn hóa P. Bình Thủy; Phòng GD-ĐT; Trung tâm Dân số KHHGĐ, Trung tâm văn hóa- Truyền Thanh)</t>
  </si>
  <si>
    <t>3600m2</t>
  </si>
  <si>
    <t>5940m2</t>
  </si>
  <si>
    <t>(kèm theo Tờ trình số  1917 /TTr-UBND, ngày  23  tháng  11  năm 2020 của Ủy ban nhân dân quận Bình Thủy)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</si>
</sst>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$&quot;* #,##0_-;\-&quot;$&quot;* #,##0_-;_-&quot;$&quot;* &quot;-&quot;_-;_-@_-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_-* #,##0&quot;$&quot;_-;\-* #,##0&quot;$&quot;_-;_-* &quot;-&quot;&quot;$&quot;_-;_-@_-"/>
    <numFmt numFmtId="181" formatCode="_ * #,##0_)\ &quot;$&quot;_ ;_ * \(#,##0\)\ &quot;$&quot;_ ;_ * &quot;-&quot;_)\ &quot;$&quot;_ ;_ @_ "/>
    <numFmt numFmtId="182" formatCode="_ * #,##0.00_)\ _$_ ;_ * \(#,##0.00\)\ _$_ ;_ * &quot;-&quot;??_)\ _$_ ;_ @_ "/>
    <numFmt numFmtId="183" formatCode="_-* #,##0.00_$_-;\-* #,##0.00_$_-;_-* &quot;-&quot;??_$_-;_-@_-"/>
    <numFmt numFmtId="184" formatCode="_-* #,##0.00_-;\-* #,##0.00_-;_-* &quot;-&quot;??_-;_-@_-"/>
    <numFmt numFmtId="185" formatCode="&quot;Daây A95 (&quot;General&quot; m)&quot;"/>
    <numFmt numFmtId="186" formatCode="#,##0\ &quot;Pts&quot;;\-#,##0\ &quot;Pts&quot;"/>
    <numFmt numFmtId="187" formatCode="0.0"/>
    <numFmt numFmtId="188" formatCode="#,##0\ &quot;Pts&quot;;[Red]\-#,##0\ &quot;Pts&quot;"/>
    <numFmt numFmtId="189" formatCode="&quot;Daây AC95 (&quot;General&quot; m)&quot;"/>
    <numFmt numFmtId="190" formatCode="_-* #,##0.00&quot;$&quot;_-;\-* #,##0.00&quot;$&quot;_-;_-* &quot;-&quot;??&quot;$&quot;_-;_-@_-"/>
    <numFmt numFmtId="191" formatCode="0.000"/>
    <numFmt numFmtId="192" formatCode="#,##0&quot;VND&quot;;[Red]\-#,##0&quot;VND&quot;"/>
    <numFmt numFmtId="193" formatCode="_-* #,##0.00_â_-;\-* #,##0.00_â_-;_-* &quot;-&quot;??_â_-;_-@_-"/>
    <numFmt numFmtId="194" formatCode="#,##0&quot;VND&quot;_);\(#,##0&quot;VND&quot;\)"/>
    <numFmt numFmtId="195" formatCode="#,##0&quot;VND&quot;_);[Red]\(#,##0&quot;VND&quot;\)"/>
    <numFmt numFmtId="196" formatCode="_-* #,##0.00_V_N_D_-;\-* #,##0.00_V_N_D_-;_-* &quot;-&quot;??_V_N_D_-;_-@_-"/>
    <numFmt numFmtId="197" formatCode="&quot;$&quot;#,##0\ ;\(&quot;$&quot;#,##0\)"/>
    <numFmt numFmtId="198" formatCode="_-* #,##0_$_-;\-* #,##0_$_-;_-* &quot;-&quot;_$_-;_-@_-"/>
    <numFmt numFmtId="199" formatCode="_ * #,##0_)\ _$_ ;_ * \(#,##0\)\ _$_ ;_ * &quot;-&quot;_)\ _$_ ;_ @_ "/>
    <numFmt numFmtId="200" formatCode="_ * #,##0_)_V_N_D_ ;_ * \(#,##0\)_V_N_D_ ;_ * &quot;-&quot;_)_V_N_D_ ;_ @_ "/>
    <numFmt numFmtId="201" formatCode="_ * #,##0.00_)&quot;VND&quot;_ ;_ * \(#,##0.00\)&quot;VND&quot;_ ;_ * &quot;-&quot;??_)&quot;VND&quot;_ ;_ @_ "/>
    <numFmt numFmtId="202" formatCode="\ \ \ \ \ \ \+\ @"/>
    <numFmt numFmtId="203" formatCode="0\ \ \ \ "/>
    <numFmt numFmtId="204" formatCode="_(&quot;Rp&quot;* #,##0.00_);_(&quot;Rp&quot;* \(#,##0.00\);_(&quot;Rp&quot;* &quot;-&quot;??_);_(@_)"/>
    <numFmt numFmtId="205" formatCode="&quot;\&quot;#,##0.00;[Red]&quot;\&quot;\-#,##0.00"/>
    <numFmt numFmtId="206" formatCode="&quot;\&quot;#,##0;[Red]&quot;\&quot;\-#,##0"/>
    <numFmt numFmtId="207" formatCode="_-&quot;$&quot;* #,##0.00_-;\-&quot;$&quot;* #,##0.00_-;_-&quot;$&quot;* &quot;-&quot;??_-;_-@_-"/>
    <numFmt numFmtId="208" formatCode="_-* #,##0_â_-;\-* #,##0_â_-;_-* &quot;-&quot;??_â_-;_-@_-"/>
    <numFmt numFmtId="209" formatCode="_(* #,##0_);_(* \(#,##0\);_(* &quot;-&quot;??_);_(@_)"/>
    <numFmt numFmtId="210" formatCode="_-* #,##0_-;\-* #,##0_-;_-* &quot;-&quot;??_-;_-@_-"/>
    <numFmt numFmtId="211" formatCode="_(* #,##0.0_);_(* \(#,##0.0\);_(* &quot;-&quot;??_);_(@_)"/>
    <numFmt numFmtId="212" formatCode="_(* #,##0.000_);_(* \(#,##0.000\);_(* &quot;-&quot;??_);_(@_)"/>
    <numFmt numFmtId="213" formatCode="0.000%"/>
    <numFmt numFmtId="214" formatCode="_(* #,##0.0000_);_(* \(#,##0.0000\);_(* &quot;-&quot;??_);_(@_)"/>
    <numFmt numFmtId="215" formatCode="_(* #,##0.0_);_(* \(#,##0.0\);_(* &quot;-&quot;?_);_(@_)"/>
    <numFmt numFmtId="216" formatCode="#,##0.000"/>
    <numFmt numFmtId="217" formatCode="_(* #,##0_);_(* \(#,##0\);_(* &quot;-&quot;&quot;?&quot;&quot;?&quot;_);_(@_)"/>
    <numFmt numFmtId="218" formatCode="_(* #,##0.0_);_(* \(#,##0.0\);_(* &quot;-&quot;&quot;?&quot;&quot;?&quot;_);_(@_)"/>
    <numFmt numFmtId="219" formatCode="dd/mm/yyyy;@"/>
    <numFmt numFmtId="220" formatCode="_-* #,##0.00\ _V_N_D_-;\-* #,##0.00\ _V_N_D_-;_-* &quot;-&quot;??\ _V_N_D_-;_-@_-"/>
    <numFmt numFmtId="221" formatCode="#,##0.0"/>
  </numFmts>
  <fonts count="52">
    <font>
      <sz val="10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???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¹UAAA¼"/>
      <family val="0"/>
    </font>
    <font>
      <sz val="11"/>
      <name val="µ¸¿ò"/>
      <family val="0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11"/>
      <name val="VNI-Times"/>
      <family val="0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0"/>
      <name val="VNI-Helve-Condense"/>
      <family val="0"/>
    </font>
    <font>
      <sz val="11"/>
      <color indexed="10"/>
      <name val="Calibri"/>
      <family val="2"/>
    </font>
    <font>
      <sz val="12"/>
      <name val="뼻뮝"/>
      <family val="0"/>
    </font>
    <font>
      <sz val="12"/>
      <name val="新細明體"/>
      <family val="0"/>
    </font>
    <font>
      <sz val="10"/>
      <name val="굴림체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b/>
      <sz val="11.5"/>
      <name val="Times New Roman"/>
      <family val="1"/>
    </font>
    <font>
      <i/>
      <sz val="11.5"/>
      <name val="Times New Roman"/>
      <family val="1"/>
    </font>
    <font>
      <sz val="11.5"/>
      <name val="Times New Roman"/>
      <family val="1"/>
    </font>
    <font>
      <sz val="11.5"/>
      <name val="Helv"/>
      <family val="2"/>
    </font>
    <font>
      <i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0" borderId="1" applyNumberFormat="0" applyAlignment="0" applyProtection="0"/>
    <xf numFmtId="0" fontId="10" fillId="0" borderId="0">
      <alignment/>
      <protection/>
    </xf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0" fontId="22" fillId="7" borderId="1" applyNumberFormat="0" applyAlignment="0" applyProtection="0"/>
    <xf numFmtId="0" fontId="16" fillId="22" borderId="6" applyNumberFormat="0" applyBorder="0" applyAlignment="0" applyProtection="0"/>
    <xf numFmtId="0" fontId="23" fillId="0" borderId="7" applyNumberFormat="0" applyFill="0" applyAlignment="0" applyProtection="0"/>
    <xf numFmtId="0" fontId="24" fillId="0" borderId="8">
      <alignment/>
      <protection/>
    </xf>
    <xf numFmtId="0" fontId="25" fillId="23" borderId="0" applyNumberFormat="0" applyBorder="0" applyAlignment="0" applyProtection="0"/>
    <xf numFmtId="0" fontId="26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4" borderId="9" applyNumberFormat="0" applyFont="0" applyAlignment="0" applyProtection="0"/>
    <xf numFmtId="0" fontId="28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4" fillId="0" borderId="0">
      <alignment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2" fontId="27" fillId="0" borderId="6">
      <alignment horizontal="left"/>
      <protection/>
    </xf>
    <xf numFmtId="0" fontId="29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203" fontId="30" fillId="0" borderId="0">
      <alignment/>
      <protection/>
    </xf>
    <xf numFmtId="204" fontId="1" fillId="0" borderId="6">
      <alignment/>
      <protection/>
    </xf>
    <xf numFmtId="0" fontId="3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4" fillId="0" borderId="0">
      <alignment/>
      <protection/>
    </xf>
    <xf numFmtId="0" fontId="33" fillId="0" borderId="0">
      <alignment/>
      <protection/>
    </xf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77">
    <xf numFmtId="0" fontId="1" fillId="0" borderId="0" xfId="0" applyFont="1" applyAlignment="1">
      <alignment/>
    </xf>
    <xf numFmtId="0" fontId="36" fillId="0" borderId="13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209" fontId="36" fillId="0" borderId="13" xfId="147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209" fontId="39" fillId="0" borderId="0" xfId="147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7" fillId="0" borderId="0" xfId="0" applyFont="1" applyFill="1" applyAlignment="1" quotePrefix="1">
      <alignment horizontal="center" vertical="center" wrapText="1"/>
    </xf>
    <xf numFmtId="0" fontId="43" fillId="0" borderId="0" xfId="0" applyFont="1" applyFill="1" applyAlignment="1" quotePrefix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209" fontId="40" fillId="0" borderId="0" xfId="147" applyNumberFormat="1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209" fontId="41" fillId="0" borderId="0" xfId="147" applyNumberFormat="1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 quotePrefix="1">
      <alignment horizontal="center" vertical="center" wrapText="1"/>
    </xf>
    <xf numFmtId="0" fontId="35" fillId="0" borderId="13" xfId="0" applyFont="1" applyFill="1" applyBorder="1" applyAlignment="1">
      <alignment horizontal="justify" vertical="center" wrapText="1"/>
    </xf>
    <xf numFmtId="209" fontId="35" fillId="0" borderId="13" xfId="147" applyNumberFormat="1" applyFont="1" applyFill="1" applyBorder="1" applyAlignment="1">
      <alignment horizontal="center" vertical="center" wrapText="1"/>
    </xf>
    <xf numFmtId="208" fontId="35" fillId="0" borderId="13" xfId="147" applyNumberFormat="1" applyFont="1" applyFill="1" applyBorder="1" applyAlignment="1">
      <alignment horizontal="right" vertical="center" wrapText="1"/>
    </xf>
    <xf numFmtId="209" fontId="35" fillId="0" borderId="13" xfId="147" applyNumberFormat="1" applyFont="1" applyFill="1" applyBorder="1" applyAlignment="1">
      <alignment horizontal="right" vertical="center" wrapText="1"/>
    </xf>
    <xf numFmtId="1" fontId="35" fillId="0" borderId="13" xfId="189" applyNumberFormat="1" applyFont="1" applyFill="1" applyBorder="1" applyAlignment="1">
      <alignment horizontal="center" vertical="center" wrapText="1"/>
      <protection/>
    </xf>
    <xf numFmtId="209" fontId="35" fillId="0" borderId="13" xfId="147" applyNumberFormat="1" applyFont="1" applyFill="1" applyBorder="1" applyAlignment="1">
      <alignment horizontal="justify" vertical="center" wrapText="1"/>
    </xf>
    <xf numFmtId="209" fontId="35" fillId="0" borderId="13" xfId="147" applyNumberFormat="1" applyFont="1" applyFill="1" applyBorder="1" applyAlignment="1" quotePrefix="1">
      <alignment horizontal="center" vertical="center" wrapText="1"/>
    </xf>
    <xf numFmtId="209" fontId="2" fillId="0" borderId="13" xfId="147" applyNumberFormat="1" applyFont="1" applyFill="1" applyBorder="1" applyAlignment="1">
      <alignment horizontal="right" vertical="center" wrapText="1"/>
    </xf>
    <xf numFmtId="0" fontId="2" fillId="0" borderId="13" xfId="183" applyFont="1" applyFill="1" applyBorder="1" applyAlignment="1">
      <alignment horizontal="justify" vertical="center" wrapText="1"/>
      <protection/>
    </xf>
    <xf numFmtId="209" fontId="2" fillId="0" borderId="13" xfId="150" applyNumberFormat="1" applyFont="1" applyFill="1" applyBorder="1" applyAlignment="1">
      <alignment horizontal="justify" vertical="center" wrapText="1"/>
    </xf>
    <xf numFmtId="208" fontId="35" fillId="0" borderId="13" xfId="152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 quotePrefix="1">
      <alignment horizontal="center" vertical="center" wrapText="1"/>
    </xf>
    <xf numFmtId="209" fontId="2" fillId="0" borderId="13" xfId="187" applyNumberFormat="1" applyFont="1" applyFill="1" applyBorder="1" applyAlignment="1">
      <alignment horizontal="right" vertical="center" wrapText="1"/>
      <protection/>
    </xf>
    <xf numFmtId="209" fontId="44" fillId="0" borderId="13" xfId="150" applyNumberFormat="1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horizontal="center" vertical="center" wrapText="1"/>
    </xf>
    <xf numFmtId="209" fontId="44" fillId="0" borderId="13" xfId="147" applyNumberFormat="1" applyFont="1" applyFill="1" applyBorder="1" applyAlignment="1">
      <alignment vertical="center" wrapText="1"/>
    </xf>
    <xf numFmtId="209" fontId="44" fillId="0" borderId="13" xfId="147" applyNumberFormat="1" applyFont="1" applyFill="1" applyBorder="1" applyAlignment="1">
      <alignment horizontal="center" vertical="center" wrapText="1"/>
    </xf>
    <xf numFmtId="209" fontId="44" fillId="0" borderId="13" xfId="147" applyNumberFormat="1" applyFont="1" applyFill="1" applyBorder="1" applyAlignment="1">
      <alignment horizontal="right" vertical="center" wrapText="1"/>
    </xf>
    <xf numFmtId="209" fontId="44" fillId="0" borderId="13" xfId="187" applyNumberFormat="1" applyFont="1" applyFill="1" applyBorder="1" applyAlignment="1">
      <alignment horizontal="right" vertical="center" wrapText="1"/>
      <protection/>
    </xf>
    <xf numFmtId="209" fontId="42" fillId="0" borderId="13" xfId="147" applyNumberFormat="1" applyFont="1" applyFill="1" applyBorder="1" applyAlignment="1">
      <alignment horizontal="center" vertical="center" wrapText="1"/>
    </xf>
    <xf numFmtId="1" fontId="44" fillId="0" borderId="13" xfId="189" applyNumberFormat="1" applyFont="1" applyFill="1" applyBorder="1" applyAlignment="1">
      <alignment horizontal="justify" vertical="center" wrapText="1"/>
      <protection/>
    </xf>
    <xf numFmtId="209" fontId="35" fillId="0" borderId="13" xfId="0" applyNumberFormat="1" applyFont="1" applyFill="1" applyBorder="1" applyAlignment="1" quotePrefix="1">
      <alignment horizontal="center" vertical="center" wrapText="1"/>
    </xf>
    <xf numFmtId="209" fontId="35" fillId="0" borderId="14" xfId="0" applyNumberFormat="1" applyFont="1" applyFill="1" applyBorder="1" applyAlignment="1" quotePrefix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209" fontId="51" fillId="0" borderId="13" xfId="147" applyNumberFormat="1" applyFont="1" applyFill="1" applyBorder="1" applyAlignment="1">
      <alignment horizontal="center" vertical="center" wrapText="1"/>
    </xf>
    <xf numFmtId="209" fontId="35" fillId="0" borderId="14" xfId="147" applyNumberFormat="1" applyFont="1" applyFill="1" applyBorder="1" applyAlignment="1">
      <alignment horizontal="center" vertical="center" wrapText="1"/>
    </xf>
    <xf numFmtId="209" fontId="41" fillId="0" borderId="0" xfId="147" applyNumberFormat="1" applyFont="1" applyFill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209" fontId="36" fillId="0" borderId="6" xfId="147" applyNumberFormat="1" applyFont="1" applyFill="1" applyBorder="1" applyAlignment="1">
      <alignment horizontal="center" vertical="center" wrapText="1"/>
    </xf>
    <xf numFmtId="209" fontId="36" fillId="0" borderId="6" xfId="147" applyNumberFormat="1" applyFont="1" applyFill="1" applyBorder="1" applyAlignment="1">
      <alignment vertical="center" wrapText="1"/>
    </xf>
    <xf numFmtId="209" fontId="48" fillId="0" borderId="6" xfId="147" applyNumberFormat="1" applyFont="1" applyFill="1" applyBorder="1" applyAlignment="1">
      <alignment horizontal="center" vertical="center" wrapText="1"/>
    </xf>
    <xf numFmtId="43" fontId="35" fillId="0" borderId="13" xfId="147" applyFont="1" applyFill="1" applyBorder="1" applyAlignment="1">
      <alignment horizontal="justify" vertical="center" wrapText="1"/>
    </xf>
    <xf numFmtId="209" fontId="35" fillId="0" borderId="13" xfId="0" applyNumberFormat="1" applyFont="1" applyFill="1" applyBorder="1" applyAlignment="1">
      <alignment vertical="center" wrapText="1"/>
    </xf>
    <xf numFmtId="209" fontId="2" fillId="0" borderId="13" xfId="147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209" fontId="35" fillId="0" borderId="14" xfId="147" applyNumberFormat="1" applyFont="1" applyFill="1" applyBorder="1" applyAlignment="1" quotePrefix="1">
      <alignment horizontal="center" vertical="center" wrapText="1"/>
    </xf>
    <xf numFmtId="0" fontId="35" fillId="0" borderId="14" xfId="0" applyFont="1" applyFill="1" applyBorder="1" applyAlignment="1" quotePrefix="1">
      <alignment horizontal="center" vertical="center" wrapText="1"/>
    </xf>
    <xf numFmtId="1" fontId="35" fillId="0" borderId="14" xfId="189" applyNumberFormat="1" applyFont="1" applyFill="1" applyBorder="1" applyAlignment="1">
      <alignment horizontal="center" vertical="center" wrapText="1"/>
      <protection/>
    </xf>
    <xf numFmtId="209" fontId="35" fillId="0" borderId="14" xfId="147" applyNumberFormat="1" applyFont="1" applyFill="1" applyBorder="1" applyAlignment="1">
      <alignment horizontal="right" vertical="center" wrapText="1"/>
    </xf>
    <xf numFmtId="208" fontId="35" fillId="0" borderId="14" xfId="147" applyNumberFormat="1" applyFont="1" applyFill="1" applyBorder="1" applyAlignment="1">
      <alignment horizontal="right" vertical="center" wrapText="1"/>
    </xf>
    <xf numFmtId="0" fontId="35" fillId="0" borderId="13" xfId="0" applyFont="1" applyFill="1" applyBorder="1" applyAlignment="1">
      <alignment horizontal="right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 quotePrefix="1">
      <alignment horizontal="center" vertical="center" wrapText="1"/>
    </xf>
    <xf numFmtId="209" fontId="44" fillId="0" borderId="14" xfId="150" applyNumberFormat="1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center" vertical="center" wrapText="1"/>
    </xf>
    <xf numFmtId="208" fontId="35" fillId="0" borderId="14" xfId="152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6" fillId="0" borderId="0" xfId="0" applyFont="1" applyFill="1" applyAlignment="1" quotePrefix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209" fontId="36" fillId="0" borderId="6" xfId="147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209" fontId="36" fillId="0" borderId="0" xfId="147" applyNumberFormat="1" applyFont="1" applyFill="1" applyAlignment="1">
      <alignment horizontal="center" vertical="center"/>
    </xf>
    <xf numFmtId="0" fontId="39" fillId="0" borderId="0" xfId="0" applyFont="1" applyFill="1" applyAlignment="1" quotePrefix="1">
      <alignment horizontal="center" vertical="center" wrapText="1"/>
    </xf>
    <xf numFmtId="0" fontId="38" fillId="0" borderId="0" xfId="0" applyFont="1" applyFill="1" applyAlignment="1" quotePrefix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</cellXfs>
  <cellStyles count="653">
    <cellStyle name="Normal" xfId="0"/>
    <cellStyle name="_x0001_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_Book1" xfId="24"/>
    <cellStyle name="_Book1_1" xfId="25"/>
    <cellStyle name="_Book1_TKHC-THOIQUAN-05-04-2004" xfId="26"/>
    <cellStyle name="_ET_STYLE_NoName_00_" xfId="27"/>
    <cellStyle name="_ET_STYLE_NoName_-177_" xfId="28"/>
    <cellStyle name="_ET_STYLE_NoName_-178_" xfId="29"/>
    <cellStyle name="_ET_STYLE_NoName_-179_" xfId="30"/>
    <cellStyle name="_ET_STYLE_NoName_-180_" xfId="31"/>
    <cellStyle name="_ET_STYLE_NoName_-181_" xfId="32"/>
    <cellStyle name="_ET_STYLE_NoName_-206_" xfId="33"/>
    <cellStyle name="_ET_STYLE_NoName_-207_" xfId="34"/>
    <cellStyle name="_ET_STYLE_NoName_-208_" xfId="35"/>
    <cellStyle name="_ET_STYLE_NoName_-209_" xfId="36"/>
    <cellStyle name="_ET_STYLE_NoName_-210_" xfId="37"/>
    <cellStyle name="_ET_STYLE_NoName_-89_" xfId="38"/>
    <cellStyle name="_ET_STYLE_NoName_-90_" xfId="39"/>
    <cellStyle name="_ET_STYLE_NoName_-91_" xfId="40"/>
    <cellStyle name="_ET_STYLE_NoName_-92_" xfId="41"/>
    <cellStyle name="_ET_STYLE_NoName_-93_" xfId="42"/>
    <cellStyle name="_KT (2)" xfId="43"/>
    <cellStyle name="_KT (2)_1" xfId="44"/>
    <cellStyle name="_KT (2)_2" xfId="45"/>
    <cellStyle name="_KT (2)_2_TG-TH" xfId="46"/>
    <cellStyle name="_KT (2)_2_TG-TH_Book1" xfId="47"/>
    <cellStyle name="_KT (2)_2_TG-TH_Book1_1" xfId="48"/>
    <cellStyle name="_KT (2)_2_TG-TH_Book1_TKHC-THOIQUAN-05-04-2004" xfId="49"/>
    <cellStyle name="_KT (2)_2_TG-TH_TKHC-THOIQUAN-05-04-2004" xfId="50"/>
    <cellStyle name="_KT (2)_3" xfId="51"/>
    <cellStyle name="_KT (2)_3_TG-TH" xfId="52"/>
    <cellStyle name="_KT (2)_3_TG-TH_Book1" xfId="53"/>
    <cellStyle name="_KT (2)_3_TG-TH_Book1_1" xfId="54"/>
    <cellStyle name="_KT (2)_3_TG-TH_Book1_TKHC-THOIQUAN-05-04-2004" xfId="55"/>
    <cellStyle name="_KT (2)_3_TG-TH_TKHC-THOIQUAN-05-04-2004" xfId="56"/>
    <cellStyle name="_KT (2)_4" xfId="57"/>
    <cellStyle name="_KT (2)_4_Book1" xfId="58"/>
    <cellStyle name="_KT (2)_4_Book1_1" xfId="59"/>
    <cellStyle name="_KT (2)_4_Book1_TKHC-THOIQUAN-05-04-2004" xfId="60"/>
    <cellStyle name="_KT (2)_4_TG-TH" xfId="61"/>
    <cellStyle name="_KT (2)_4_TKHC-THOIQUAN-05-04-2004" xfId="62"/>
    <cellStyle name="_KT (2)_5" xfId="63"/>
    <cellStyle name="_KT (2)_5_Book1" xfId="64"/>
    <cellStyle name="_KT (2)_5_Book1_1" xfId="65"/>
    <cellStyle name="_KT (2)_5_Book1_TKHC-THOIQUAN-05-04-2004" xfId="66"/>
    <cellStyle name="_KT (2)_5_TKHC-THOIQUAN-05-04-2004" xfId="67"/>
    <cellStyle name="_KT (2)_Book1" xfId="68"/>
    <cellStyle name="_KT (2)_Book1_1" xfId="69"/>
    <cellStyle name="_KT (2)_Book1_TKHC-THOIQUAN-05-04-2004" xfId="70"/>
    <cellStyle name="_KT (2)_TG-TH" xfId="71"/>
    <cellStyle name="_KT (2)_TKHC-THOIQUAN-05-04-2004" xfId="72"/>
    <cellStyle name="_KT_TG" xfId="73"/>
    <cellStyle name="_KT_TG_1" xfId="74"/>
    <cellStyle name="_KT_TG_1_Book1" xfId="75"/>
    <cellStyle name="_KT_TG_1_Book1_1" xfId="76"/>
    <cellStyle name="_KT_TG_1_Book1_TKHC-THOIQUAN-05-04-2004" xfId="77"/>
    <cellStyle name="_KT_TG_1_TKHC-THOIQUAN-05-04-2004" xfId="78"/>
    <cellStyle name="_KT_TG_2" xfId="79"/>
    <cellStyle name="_KT_TG_2_Book1" xfId="80"/>
    <cellStyle name="_KT_TG_2_Book1_1" xfId="81"/>
    <cellStyle name="_KT_TG_2_Book1_TKHC-THOIQUAN-05-04-2004" xfId="82"/>
    <cellStyle name="_KT_TG_2_TKHC-THOIQUAN-05-04-2004" xfId="83"/>
    <cellStyle name="_KT_TG_3" xfId="84"/>
    <cellStyle name="_KT_TG_4" xfId="85"/>
    <cellStyle name="_TG-TH" xfId="86"/>
    <cellStyle name="_TG-TH_1" xfId="87"/>
    <cellStyle name="_TG-TH_1_Book1" xfId="88"/>
    <cellStyle name="_TG-TH_1_Book1_1" xfId="89"/>
    <cellStyle name="_TG-TH_1_Book1_TKHC-THOIQUAN-05-04-2004" xfId="90"/>
    <cellStyle name="_TG-TH_1_TKHC-THOIQUAN-05-04-2004" xfId="91"/>
    <cellStyle name="_TG-TH_2" xfId="92"/>
    <cellStyle name="_TG-TH_2_Book1" xfId="93"/>
    <cellStyle name="_TG-TH_2_Book1_1" xfId="94"/>
    <cellStyle name="_TG-TH_2_Book1_TKHC-THOIQUAN-05-04-2004" xfId="95"/>
    <cellStyle name="_TG-TH_2_TKHC-THOIQUAN-05-04-2004" xfId="96"/>
    <cellStyle name="_TG-TH_3" xfId="97"/>
    <cellStyle name="_TG-TH_4" xfId="98"/>
    <cellStyle name="_TKHC-THOIQUAN-05-04-2004" xfId="99"/>
    <cellStyle name="¹éºÐÀ²_±âÅ¸" xfId="100"/>
    <cellStyle name="20% - Accent1" xfId="101"/>
    <cellStyle name="20% - Accent2" xfId="102"/>
    <cellStyle name="20% - Accent3" xfId="103"/>
    <cellStyle name="20% - Accent4" xfId="104"/>
    <cellStyle name="20% - Accent5" xfId="105"/>
    <cellStyle name="20% - Accent6" xfId="106"/>
    <cellStyle name="40% - Accent1" xfId="107"/>
    <cellStyle name="40% - Accent2" xfId="108"/>
    <cellStyle name="40% - Accent3" xfId="109"/>
    <cellStyle name="40% - Accent4" xfId="110"/>
    <cellStyle name="40% - Accent5" xfId="111"/>
    <cellStyle name="40% - Accent6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Accent1" xfId="119"/>
    <cellStyle name="Accent2" xfId="120"/>
    <cellStyle name="Accent3" xfId="121"/>
    <cellStyle name="Accent4" xfId="122"/>
    <cellStyle name="Accent5" xfId="123"/>
    <cellStyle name="Accent6" xfId="124"/>
    <cellStyle name="ÅëÈ­ [0]_±âÅ¸" xfId="125"/>
    <cellStyle name="AeE­ [0]_INQUIRY ¿µ¾÷AßAø " xfId="126"/>
    <cellStyle name="ÅëÈ­ [0]_L601CPT" xfId="127"/>
    <cellStyle name="ÅëÈ­_±âÅ¸" xfId="128"/>
    <cellStyle name="AeE­_INQUIRY ¿µ¾÷AßAø " xfId="129"/>
    <cellStyle name="ÅëÈ­_L601CPT" xfId="130"/>
    <cellStyle name="ÄÞ¸¶ [0]_±âÅ¸" xfId="131"/>
    <cellStyle name="AÞ¸¶ [0]_INQUIRY ¿?¾÷AßAø " xfId="132"/>
    <cellStyle name="ÄÞ¸¶ [0]_L601CPT" xfId="133"/>
    <cellStyle name="ÄÞ¸¶_±âÅ¸" xfId="134"/>
    <cellStyle name="AÞ¸¶_INQUIRY ¿?¾÷AßAø " xfId="135"/>
    <cellStyle name="ÄÞ¸¶_L601CPT" xfId="136"/>
    <cellStyle name="AutoFormat Options" xfId="137"/>
    <cellStyle name="Bad" xfId="138"/>
    <cellStyle name="C?AØ_¿?¾÷CoE² " xfId="139"/>
    <cellStyle name="Ç¥ÁØ_#2(M17)_1" xfId="140"/>
    <cellStyle name="C￥AØ_¿μ¾÷CoE² " xfId="141"/>
    <cellStyle name="Ç¥ÁØ_±¸¹Ì´ëÃ¥" xfId="142"/>
    <cellStyle name="Calculation" xfId="143"/>
    <cellStyle name="category" xfId="144"/>
    <cellStyle name="Check Cell" xfId="145"/>
    <cellStyle name="ColLevel_0" xfId="146"/>
    <cellStyle name="Comma" xfId="147"/>
    <cellStyle name="Comma [0]" xfId="148"/>
    <cellStyle name="Comma 10 3" xfId="149"/>
    <cellStyle name="Comma 2" xfId="150"/>
    <cellStyle name="Comma 2 2" xfId="151"/>
    <cellStyle name="Comma 4" xfId="152"/>
    <cellStyle name="Comma0" xfId="153"/>
    <cellStyle name="Commaɟpldt_6" xfId="154"/>
    <cellStyle name="Curråncy [0]_FCST_RESULTS" xfId="155"/>
    <cellStyle name="Currency" xfId="156"/>
    <cellStyle name="Currency [0]" xfId="157"/>
    <cellStyle name="Currency [0]ßmud plant bolted_RESULTS" xfId="158"/>
    <cellStyle name="Currency![0]_FCSt (2)" xfId="159"/>
    <cellStyle name="Currency0" xfId="160"/>
    <cellStyle name="Date" xfId="161"/>
    <cellStyle name="Explanatory Text" xfId="162"/>
    <cellStyle name="Fixed" xfId="163"/>
    <cellStyle name="Followed Hyperlink" xfId="164"/>
    <cellStyle name="Good" xfId="165"/>
    <cellStyle name="Grey" xfId="166"/>
    <cellStyle name="HEADER" xfId="167"/>
    <cellStyle name="Header1" xfId="168"/>
    <cellStyle name="Header2" xfId="169"/>
    <cellStyle name="Heading 1" xfId="170"/>
    <cellStyle name="Heading 2" xfId="171"/>
    <cellStyle name="Heading 3" xfId="172"/>
    <cellStyle name="Heading 4" xfId="173"/>
    <cellStyle name="Hyperlink" xfId="174"/>
    <cellStyle name="i·0" xfId="175"/>
    <cellStyle name="Input" xfId="176"/>
    <cellStyle name="Input [yellow]" xfId="177"/>
    <cellStyle name="Linked Cell" xfId="178"/>
    <cellStyle name="Model" xfId="179"/>
    <cellStyle name="Neutral" xfId="180"/>
    <cellStyle name="Normal - Style1" xfId="181"/>
    <cellStyle name="Normal 10" xfId="182"/>
    <cellStyle name="Normal 2" xfId="183"/>
    <cellStyle name="Normal 2 2" xfId="184"/>
    <cellStyle name="Normal 3" xfId="185"/>
    <cellStyle name="Normal 4" xfId="186"/>
    <cellStyle name="Normal 5" xfId="187"/>
    <cellStyle name="Normal 6" xfId="188"/>
    <cellStyle name="Normal_Bieu mau (CV ) 2_Bieu_mau tiep To SKH_BAO CAO Tong hop XDCB 2016-ok" xfId="189"/>
    <cellStyle name="Note" xfId="190"/>
    <cellStyle name="Output" xfId="191"/>
    <cellStyle name="Percent" xfId="192"/>
    <cellStyle name="Percent [2]" xfId="193"/>
    <cellStyle name="RowLevel_0" xfId="194"/>
    <cellStyle name="S—_x0008_" xfId="195"/>
    <cellStyle name="Style 1" xfId="196"/>
    <cellStyle name="Style 10" xfId="197"/>
    <cellStyle name="Style 11" xfId="198"/>
    <cellStyle name="Style 12" xfId="199"/>
    <cellStyle name="Style 13" xfId="200"/>
    <cellStyle name="Style 14" xfId="201"/>
    <cellStyle name="Style 15" xfId="202"/>
    <cellStyle name="Style 16" xfId="203"/>
    <cellStyle name="Style 2" xfId="204"/>
    <cellStyle name="Style 3" xfId="205"/>
    <cellStyle name="Style 4" xfId="206"/>
    <cellStyle name="Style 5" xfId="207"/>
    <cellStyle name="Style 6" xfId="208"/>
    <cellStyle name="Style 7" xfId="209"/>
    <cellStyle name="Style 8" xfId="210"/>
    <cellStyle name="Style 9" xfId="211"/>
    <cellStyle name="subhead" xfId="212"/>
    <cellStyle name="T" xfId="213"/>
    <cellStyle name="T_Bao cao tong hop XDCB 2016-ok" xfId="214"/>
    <cellStyle name="T_Bao cao tong hop XDCB 2016-ok 2" xfId="215"/>
    <cellStyle name="T_Bao cao XDCB 2015-Tong hop" xfId="216"/>
    <cellStyle name="T_Bao cao XDCB 2015-Tong hop.ok" xfId="217"/>
    <cellStyle name="T_Bao cao XDCB 2015-Tong hop.ok_Bao cao tong hop XDCB 2016-ok" xfId="218"/>
    <cellStyle name="T_Bao cao XDCB 2015-Tong hop.ok_Bao cao tong hop XDCB 2016-ok 2" xfId="219"/>
    <cellStyle name="T_Bao cao XDCB 2015-Tong hop.ok_Bao cao XDCB 2016-Tong hop" xfId="220"/>
    <cellStyle name="T_Bao cao XDCB 2015-Tong hop.ok_Bao cao XDCB 2016-Tong hop 2" xfId="221"/>
    <cellStyle name="T_Bao cao XDCB 2015-Tong hop.ok_Bao cao XDCB 2016-Tong hop.OK" xfId="222"/>
    <cellStyle name="T_Bao cao XDCB 2015-Tong hop.ok_Bao cao XDCB 2016-Tong hop.OK 2" xfId="223"/>
    <cellStyle name="T_Bao cao XDCB 2015-Tong hop.ok_DMCT 2016-2020" xfId="224"/>
    <cellStyle name="T_Bao cao XDCB 2015-Tong hop.ok_DMCT 2016-2020 2" xfId="225"/>
    <cellStyle name="T_Bao cao XDCB 2015-Tong hop_1" xfId="226"/>
    <cellStyle name="T_Bao cao XDCB 2015-Tong hop_1_Bao cao tong hop XDCB 2016-ok" xfId="227"/>
    <cellStyle name="T_Bao cao XDCB 2015-Tong hop_1_Bao cao tong hop XDCB 2016-ok 2" xfId="228"/>
    <cellStyle name="T_Bao cao XDCB 2015-Tong hop_1_Bao cao XDCB 2016-Tong hop" xfId="229"/>
    <cellStyle name="T_Bao cao XDCB 2015-Tong hop_1_Bao cao XDCB 2016-Tong hop 2" xfId="230"/>
    <cellStyle name="T_Bao cao XDCB 2015-Tong hop_1_Bao cao XDCB 2016-Tong hop.OK" xfId="231"/>
    <cellStyle name="T_Bao cao XDCB 2015-Tong hop_1_Bao cao XDCB 2016-Tong hop.OK 2" xfId="232"/>
    <cellStyle name="T_Bao cao XDCB 2015-Tong hop_1_DMCT 2016-2020" xfId="233"/>
    <cellStyle name="T_Bao cao XDCB 2015-Tong hop_1_DMCT 2016-2020 2" xfId="234"/>
    <cellStyle name="T_Bao cao XDCB 2015-Tong hop_Bao cao tong hop XDCB 2016-ok" xfId="235"/>
    <cellStyle name="T_Bao cao XDCB 2015-Tong hop_Bao cao tong hop XDCB 2016-ok 2" xfId="236"/>
    <cellStyle name="T_Bao cao XDCB 2015-Tong hop_Bao cao XDCB 2015-Tong hop" xfId="237"/>
    <cellStyle name="T_Bao cao XDCB 2015-Tong hop_Bao cao XDCB 2015-Tong hop.ok" xfId="238"/>
    <cellStyle name="T_Bao cao XDCB 2015-Tong hop_Bao cao XDCB 2015-Tong hop.ok_Bao cao tong hop XDCB 2016-ok" xfId="239"/>
    <cellStyle name="T_Bao cao XDCB 2015-Tong hop_Bao cao XDCB 2015-Tong hop.ok_Bao cao tong hop XDCB 2016-ok 2" xfId="240"/>
    <cellStyle name="T_Bao cao XDCB 2015-Tong hop_Bao cao XDCB 2015-Tong hop.ok_Bao cao XDCB 2016-Tong hop" xfId="241"/>
    <cellStyle name="T_Bao cao XDCB 2015-Tong hop_Bao cao XDCB 2015-Tong hop.ok_Bao cao XDCB 2016-Tong hop 2" xfId="242"/>
    <cellStyle name="T_Bao cao XDCB 2015-Tong hop_Bao cao XDCB 2015-Tong hop.ok_Bao cao XDCB 2016-Tong hop.OK" xfId="243"/>
    <cellStyle name="T_Bao cao XDCB 2015-Tong hop_Bao cao XDCB 2015-Tong hop.ok_Bao cao XDCB 2016-Tong hop.OK 2" xfId="244"/>
    <cellStyle name="T_Bao cao XDCB 2015-Tong hop_Bao cao XDCB 2015-Tong hop.ok_DMCT 2016-2020" xfId="245"/>
    <cellStyle name="T_Bao cao XDCB 2015-Tong hop_Bao cao XDCB 2015-Tong hop.ok_DMCT 2016-2020 2" xfId="246"/>
    <cellStyle name="T_Bao cao XDCB 2015-Tong hop_Bao cao XDCB 2015-Tong hop_Bao cao tong hop XDCB 2016-ok" xfId="247"/>
    <cellStyle name="T_Bao cao XDCB 2015-Tong hop_Bao cao XDCB 2015-Tong hop_Bao cao tong hop XDCB 2016-ok 2" xfId="248"/>
    <cellStyle name="T_Bao cao XDCB 2015-Tong hop_Bao cao XDCB 2015-Tong hop_Bao cao XDCB 2016-Tong hop" xfId="249"/>
    <cellStyle name="T_Bao cao XDCB 2015-Tong hop_Bao cao XDCB 2015-Tong hop_Bao cao XDCB 2016-Tong hop 2" xfId="250"/>
    <cellStyle name="T_Bao cao XDCB 2015-Tong hop_Bao cao XDCB 2015-Tong hop_Bao cao XDCB 2016-Tong hop.OK" xfId="251"/>
    <cellStyle name="T_Bao cao XDCB 2015-Tong hop_Bao cao XDCB 2015-Tong hop_Bao cao XDCB 2016-Tong hop.OK 2" xfId="252"/>
    <cellStyle name="T_Bao cao XDCB 2015-Tong hop_Bao cao XDCB 2015-Tong hop_DMCT 2016-2020" xfId="253"/>
    <cellStyle name="T_Bao cao XDCB 2015-Tong hop_Bao cao XDCB 2015-Tong hop_DMCT 2016-2020 2" xfId="254"/>
    <cellStyle name="T_Bao cao XDCB 2015-Tong hop_Bao cao XDCB 2015-Tong hop-30)" xfId="255"/>
    <cellStyle name="T_Bao cao XDCB 2015-Tong hop_Bao cao XDCB 2015-Tong hop-30)_Bao cao tong hop XDCB 2016-ok" xfId="256"/>
    <cellStyle name="T_Bao cao XDCB 2015-Tong hop_Bao cao XDCB 2015-Tong hop-30)_Bao cao tong hop XDCB 2016-ok 2" xfId="257"/>
    <cellStyle name="T_Bao cao XDCB 2015-Tong hop_Bao cao XDCB 2015-Tong hop-30)_Bao cao XDCB 2016-Tong hop" xfId="258"/>
    <cellStyle name="T_Bao cao XDCB 2015-Tong hop_Bao cao XDCB 2015-Tong hop-30)_Bao cao XDCB 2016-Tong hop 2" xfId="259"/>
    <cellStyle name="T_Bao cao XDCB 2015-Tong hop_Bao cao XDCB 2015-Tong hop-30)_Bao cao XDCB 2016-Tong hop.OK" xfId="260"/>
    <cellStyle name="T_Bao cao XDCB 2015-Tong hop_Bao cao XDCB 2015-Tong hop-30)_Bao cao XDCB 2016-Tong hop.OK 2" xfId="261"/>
    <cellStyle name="T_Bao cao XDCB 2015-Tong hop_Bao cao XDCB 2015-Tong hop-30)_DMCT 2016-2020" xfId="262"/>
    <cellStyle name="T_Bao cao XDCB 2015-Tong hop_Bao cao XDCB 2015-Tong hop-30)_DMCT 2016-2020 2" xfId="263"/>
    <cellStyle name="T_Bao cao XDCB 2015-Tong hop_Bao cao XDCB 2016-Tong hop" xfId="264"/>
    <cellStyle name="T_Bao cao XDCB 2015-Tong hop_Bao cao XDCB 2016-Tong hop 2" xfId="265"/>
    <cellStyle name="T_Bao cao XDCB 2015-Tong hop_Bao cao XDCB 2016-Tong hop.OK" xfId="266"/>
    <cellStyle name="T_Bao cao XDCB 2015-Tong hop_Bao cao XDCB 2016-Tong hop.OK 2" xfId="267"/>
    <cellStyle name="T_Bao cao XDCB 2015-Tong hop_DMCT 2016-2020" xfId="268"/>
    <cellStyle name="T_Bao cao XDCB 2015-Tong hop_DMCT 2016-2020 2" xfId="269"/>
    <cellStyle name="T_Bao cao XDCB 2015-Tong hop-30)" xfId="270"/>
    <cellStyle name="T_Bao cao XDCB 2015-Tong hop-30)_Bao cao tong hop XDCB 2016-ok" xfId="271"/>
    <cellStyle name="T_Bao cao XDCB 2015-Tong hop-30)_Bao cao tong hop XDCB 2016-ok 2" xfId="272"/>
    <cellStyle name="T_Bao cao XDCB 2015-Tong hop-30)_Bao cao XDCB 2016-Tong hop" xfId="273"/>
    <cellStyle name="T_Bao cao XDCB 2015-Tong hop-30)_Bao cao XDCB 2016-Tong hop 2" xfId="274"/>
    <cellStyle name="T_Bao cao XDCB 2015-Tong hop-30)_Bao cao XDCB 2016-Tong hop.OK" xfId="275"/>
    <cellStyle name="T_Bao cao XDCB 2015-Tong hop-30)_Bao cao XDCB 2016-Tong hop.OK 2" xfId="276"/>
    <cellStyle name="T_Bao cao XDCB 2015-Tong hop-30)_DMCT 2016-2020" xfId="277"/>
    <cellStyle name="T_Bao cao XDCB 2015-Tong hop-30)_DMCT 2016-2020 2" xfId="278"/>
    <cellStyle name="T_Bao cao XDCB 2016-Tong hop" xfId="279"/>
    <cellStyle name="T_Bao cao XDCB 2016-Tong hop 2" xfId="280"/>
    <cellStyle name="T_Bao cao XDCB 2016-Tong hop.OK" xfId="281"/>
    <cellStyle name="T_Bao cao XDCB 2016-Tong hop.OK 2" xfId="282"/>
    <cellStyle name="T_Book1" xfId="283"/>
    <cellStyle name="T_Book1_Bao cao tong hop XDCB 2016-ok" xfId="284"/>
    <cellStyle name="T_Book1_Bao cao tong hop XDCB 2016-ok 2" xfId="285"/>
    <cellStyle name="T_Book1_Bao cao XDCB 2015-Tong hop" xfId="286"/>
    <cellStyle name="T_Book1_Bao cao XDCB 2015-Tong hop.ok" xfId="287"/>
    <cellStyle name="T_Book1_Bao cao XDCB 2015-Tong hop.ok_Bao cao tong hop XDCB 2016-ok" xfId="288"/>
    <cellStyle name="T_Book1_Bao cao XDCB 2015-Tong hop.ok_Bao cao tong hop XDCB 2016-ok 2" xfId="289"/>
    <cellStyle name="T_Book1_Bao cao XDCB 2015-Tong hop.ok_Bao cao XDCB 2016-Tong hop" xfId="290"/>
    <cellStyle name="T_Book1_Bao cao XDCB 2015-Tong hop.ok_Bao cao XDCB 2016-Tong hop 2" xfId="291"/>
    <cellStyle name="T_Book1_Bao cao XDCB 2015-Tong hop.ok_Bao cao XDCB 2016-Tong hop.OK" xfId="292"/>
    <cellStyle name="T_Book1_Bao cao XDCB 2015-Tong hop.ok_Bao cao XDCB 2016-Tong hop.OK 2" xfId="293"/>
    <cellStyle name="T_Book1_Bao cao XDCB 2015-Tong hop.ok_DMCT 2016-2020" xfId="294"/>
    <cellStyle name="T_Book1_Bao cao XDCB 2015-Tong hop.ok_DMCT 2016-2020 2" xfId="295"/>
    <cellStyle name="T_Book1_Bao cao XDCB 2015-Tong hop_1" xfId="296"/>
    <cellStyle name="T_Book1_Bao cao XDCB 2015-Tong hop_1_Bao cao tong hop XDCB 2016-ok" xfId="297"/>
    <cellStyle name="T_Book1_Bao cao XDCB 2015-Tong hop_1_Bao cao tong hop XDCB 2016-ok 2" xfId="298"/>
    <cellStyle name="T_Book1_Bao cao XDCB 2015-Tong hop_1_Bao cao XDCB 2016-Tong hop" xfId="299"/>
    <cellStyle name="T_Book1_Bao cao XDCB 2015-Tong hop_1_Bao cao XDCB 2016-Tong hop 2" xfId="300"/>
    <cellStyle name="T_Book1_Bao cao XDCB 2015-Tong hop_1_Bao cao XDCB 2016-Tong hop.OK" xfId="301"/>
    <cellStyle name="T_Book1_Bao cao XDCB 2015-Tong hop_1_Bao cao XDCB 2016-Tong hop.OK 2" xfId="302"/>
    <cellStyle name="T_Book1_Bao cao XDCB 2015-Tong hop_1_DMCT 2016-2020" xfId="303"/>
    <cellStyle name="T_Book1_Bao cao XDCB 2015-Tong hop_1_DMCT 2016-2020 2" xfId="304"/>
    <cellStyle name="T_Book1_Bao cao XDCB 2015-Tong hop_Bao cao tong hop XDCB 2016-ok" xfId="305"/>
    <cellStyle name="T_Book1_Bao cao XDCB 2015-Tong hop_Bao cao tong hop XDCB 2016-ok 2" xfId="306"/>
    <cellStyle name="T_Book1_Bao cao XDCB 2015-Tong hop_Bao cao XDCB 2015-Tong hop" xfId="307"/>
    <cellStyle name="T_Book1_Bao cao XDCB 2015-Tong hop_Bao cao XDCB 2015-Tong hop.ok" xfId="308"/>
    <cellStyle name="T_Book1_Bao cao XDCB 2015-Tong hop_Bao cao XDCB 2015-Tong hop.ok_Bao cao tong hop XDCB 2016-ok" xfId="309"/>
    <cellStyle name="T_Book1_Bao cao XDCB 2015-Tong hop_Bao cao XDCB 2015-Tong hop.ok_Bao cao tong hop XDCB 2016-ok 2" xfId="310"/>
    <cellStyle name="T_Book1_Bao cao XDCB 2015-Tong hop_Bao cao XDCB 2015-Tong hop.ok_Bao cao XDCB 2016-Tong hop" xfId="311"/>
    <cellStyle name="T_Book1_Bao cao XDCB 2015-Tong hop_Bao cao XDCB 2015-Tong hop.ok_Bao cao XDCB 2016-Tong hop 2" xfId="312"/>
    <cellStyle name="T_Book1_Bao cao XDCB 2015-Tong hop_Bao cao XDCB 2015-Tong hop.ok_Bao cao XDCB 2016-Tong hop.OK" xfId="313"/>
    <cellStyle name="T_Book1_Bao cao XDCB 2015-Tong hop_Bao cao XDCB 2015-Tong hop.ok_Bao cao XDCB 2016-Tong hop.OK 2" xfId="314"/>
    <cellStyle name="T_Book1_Bao cao XDCB 2015-Tong hop_Bao cao XDCB 2015-Tong hop.ok_DMCT 2016-2020" xfId="315"/>
    <cellStyle name="T_Book1_Bao cao XDCB 2015-Tong hop_Bao cao XDCB 2015-Tong hop.ok_DMCT 2016-2020 2" xfId="316"/>
    <cellStyle name="T_Book1_Bao cao XDCB 2015-Tong hop_Bao cao XDCB 2015-Tong hop_Bao cao tong hop XDCB 2016-ok" xfId="317"/>
    <cellStyle name="T_Book1_Bao cao XDCB 2015-Tong hop_Bao cao XDCB 2015-Tong hop_Bao cao tong hop XDCB 2016-ok 2" xfId="318"/>
    <cellStyle name="T_Book1_Bao cao XDCB 2015-Tong hop_Bao cao XDCB 2015-Tong hop_Bao cao XDCB 2016-Tong hop" xfId="319"/>
    <cellStyle name="T_Book1_Bao cao XDCB 2015-Tong hop_Bao cao XDCB 2015-Tong hop_Bao cao XDCB 2016-Tong hop 2" xfId="320"/>
    <cellStyle name="T_Book1_Bao cao XDCB 2015-Tong hop_Bao cao XDCB 2015-Tong hop_Bao cao XDCB 2016-Tong hop.OK" xfId="321"/>
    <cellStyle name="T_Book1_Bao cao XDCB 2015-Tong hop_Bao cao XDCB 2015-Tong hop_Bao cao XDCB 2016-Tong hop.OK 2" xfId="322"/>
    <cellStyle name="T_Book1_Bao cao XDCB 2015-Tong hop_Bao cao XDCB 2015-Tong hop_DMCT 2016-2020" xfId="323"/>
    <cellStyle name="T_Book1_Bao cao XDCB 2015-Tong hop_Bao cao XDCB 2015-Tong hop_DMCT 2016-2020 2" xfId="324"/>
    <cellStyle name="T_Book1_Bao cao XDCB 2015-Tong hop_Bao cao XDCB 2015-Tong hop-30)" xfId="325"/>
    <cellStyle name="T_Book1_Bao cao XDCB 2015-Tong hop_Bao cao XDCB 2015-Tong hop-30)_Bao cao tong hop XDCB 2016-ok" xfId="326"/>
    <cellStyle name="T_Book1_Bao cao XDCB 2015-Tong hop_Bao cao XDCB 2015-Tong hop-30)_Bao cao tong hop XDCB 2016-ok 2" xfId="327"/>
    <cellStyle name="T_Book1_Bao cao XDCB 2015-Tong hop_Bao cao XDCB 2015-Tong hop-30)_Bao cao XDCB 2016-Tong hop" xfId="328"/>
    <cellStyle name="T_Book1_Bao cao XDCB 2015-Tong hop_Bao cao XDCB 2015-Tong hop-30)_Bao cao XDCB 2016-Tong hop 2" xfId="329"/>
    <cellStyle name="T_Book1_Bao cao XDCB 2015-Tong hop_Bao cao XDCB 2015-Tong hop-30)_Bao cao XDCB 2016-Tong hop.OK" xfId="330"/>
    <cellStyle name="T_Book1_Bao cao XDCB 2015-Tong hop_Bao cao XDCB 2015-Tong hop-30)_Bao cao XDCB 2016-Tong hop.OK 2" xfId="331"/>
    <cellStyle name="T_Book1_Bao cao XDCB 2015-Tong hop_Bao cao XDCB 2015-Tong hop-30)_DMCT 2016-2020" xfId="332"/>
    <cellStyle name="T_Book1_Bao cao XDCB 2015-Tong hop_Bao cao XDCB 2015-Tong hop-30)_DMCT 2016-2020 2" xfId="333"/>
    <cellStyle name="T_Book1_Bao cao XDCB 2015-Tong hop_Bao cao XDCB 2016-Tong hop" xfId="334"/>
    <cellStyle name="T_Book1_Bao cao XDCB 2015-Tong hop_Bao cao XDCB 2016-Tong hop 2" xfId="335"/>
    <cellStyle name="T_Book1_Bao cao XDCB 2015-Tong hop_Bao cao XDCB 2016-Tong hop.OK" xfId="336"/>
    <cellStyle name="T_Book1_Bao cao XDCB 2015-Tong hop_Bao cao XDCB 2016-Tong hop.OK 2" xfId="337"/>
    <cellStyle name="T_Book1_Bao cao XDCB 2015-Tong hop_DMCT 2016-2020" xfId="338"/>
    <cellStyle name="T_Book1_Bao cao XDCB 2015-Tong hop_DMCT 2016-2020 2" xfId="339"/>
    <cellStyle name="T_Book1_Bao cao XDCB 2015-Tong hop-30)" xfId="340"/>
    <cellStyle name="T_Book1_Bao cao XDCB 2015-Tong hop-30)_Bao cao tong hop XDCB 2016-ok" xfId="341"/>
    <cellStyle name="T_Book1_Bao cao XDCB 2015-Tong hop-30)_Bao cao tong hop XDCB 2016-ok 2" xfId="342"/>
    <cellStyle name="T_Book1_Bao cao XDCB 2015-Tong hop-30)_Bao cao XDCB 2016-Tong hop" xfId="343"/>
    <cellStyle name="T_Book1_Bao cao XDCB 2015-Tong hop-30)_Bao cao XDCB 2016-Tong hop 2" xfId="344"/>
    <cellStyle name="T_Book1_Bao cao XDCB 2015-Tong hop-30)_Bao cao XDCB 2016-Tong hop.OK" xfId="345"/>
    <cellStyle name="T_Book1_Bao cao XDCB 2015-Tong hop-30)_Bao cao XDCB 2016-Tong hop.OK 2" xfId="346"/>
    <cellStyle name="T_Book1_Bao cao XDCB 2015-Tong hop-30)_DMCT 2016-2020" xfId="347"/>
    <cellStyle name="T_Book1_Bao cao XDCB 2015-Tong hop-30)_DMCT 2016-2020 2" xfId="348"/>
    <cellStyle name="T_Book1_Bao cao XDCB 2016-Tong hop" xfId="349"/>
    <cellStyle name="T_Book1_Bao cao XDCB 2016-Tong hop 2" xfId="350"/>
    <cellStyle name="T_Book1_Bao cao XDCB 2016-Tong hop.OK" xfId="351"/>
    <cellStyle name="T_Book1_Bao cao XDCB 2016-Tong hop.OK 2" xfId="352"/>
    <cellStyle name="T_Book1_DMCT 2016-2020" xfId="353"/>
    <cellStyle name="T_Book1_DMCT 2016-2020 2" xfId="354"/>
    <cellStyle name="T_Book1_Donvi" xfId="355"/>
    <cellStyle name="T_Book1_Donvi_Bao cao tong hop XDCB 2016-ok" xfId="356"/>
    <cellStyle name="T_Book1_Donvi_Bao cao tong hop XDCB 2016-ok 2" xfId="357"/>
    <cellStyle name="T_Book1_Donvi_Bao cao XDCB 2015-Tong hop" xfId="358"/>
    <cellStyle name="T_Book1_Donvi_Bao cao XDCB 2015-Tong hop.ok" xfId="359"/>
    <cellStyle name="T_Book1_Donvi_Bao cao XDCB 2015-Tong hop.ok_Bao cao tong hop XDCB 2016-ok" xfId="360"/>
    <cellStyle name="T_Book1_Donvi_Bao cao XDCB 2015-Tong hop.ok_Bao cao tong hop XDCB 2016-ok 2" xfId="361"/>
    <cellStyle name="T_Book1_Donvi_Bao cao XDCB 2015-Tong hop.ok_Bao cao XDCB 2016-Tong hop" xfId="362"/>
    <cellStyle name="T_Book1_Donvi_Bao cao XDCB 2015-Tong hop.ok_Bao cao XDCB 2016-Tong hop 2" xfId="363"/>
    <cellStyle name="T_Book1_Donvi_Bao cao XDCB 2015-Tong hop.ok_Bao cao XDCB 2016-Tong hop.OK" xfId="364"/>
    <cellStyle name="T_Book1_Donvi_Bao cao XDCB 2015-Tong hop.ok_Bao cao XDCB 2016-Tong hop.OK 2" xfId="365"/>
    <cellStyle name="T_Book1_Donvi_Bao cao XDCB 2015-Tong hop.ok_DMCT 2016-2020" xfId="366"/>
    <cellStyle name="T_Book1_Donvi_Bao cao XDCB 2015-Tong hop.ok_DMCT 2016-2020 2" xfId="367"/>
    <cellStyle name="T_Book1_Donvi_Bao cao XDCB 2015-Tong hop_1" xfId="368"/>
    <cellStyle name="T_Book1_Donvi_Bao cao XDCB 2015-Tong hop_1_Bao cao tong hop XDCB 2016-ok" xfId="369"/>
    <cellStyle name="T_Book1_Donvi_Bao cao XDCB 2015-Tong hop_1_Bao cao tong hop XDCB 2016-ok 2" xfId="370"/>
    <cellStyle name="T_Book1_Donvi_Bao cao XDCB 2015-Tong hop_1_Bao cao XDCB 2016-Tong hop" xfId="371"/>
    <cellStyle name="T_Book1_Donvi_Bao cao XDCB 2015-Tong hop_1_Bao cao XDCB 2016-Tong hop 2" xfId="372"/>
    <cellStyle name="T_Book1_Donvi_Bao cao XDCB 2015-Tong hop_1_Bao cao XDCB 2016-Tong hop.OK" xfId="373"/>
    <cellStyle name="T_Book1_Donvi_Bao cao XDCB 2015-Tong hop_1_Bao cao XDCB 2016-Tong hop.OK 2" xfId="374"/>
    <cellStyle name="T_Book1_Donvi_Bao cao XDCB 2015-Tong hop_1_DMCT 2016-2020" xfId="375"/>
    <cellStyle name="T_Book1_Donvi_Bao cao XDCB 2015-Tong hop_1_DMCT 2016-2020 2" xfId="376"/>
    <cellStyle name="T_Book1_Donvi_Bao cao XDCB 2015-Tong hop_Bao cao tong hop XDCB 2016-ok" xfId="377"/>
    <cellStyle name="T_Book1_Donvi_Bao cao XDCB 2015-Tong hop_Bao cao tong hop XDCB 2016-ok 2" xfId="378"/>
    <cellStyle name="T_Book1_Donvi_Bao cao XDCB 2015-Tong hop_Bao cao XDCB 2015-Tong hop" xfId="379"/>
    <cellStyle name="T_Book1_Donvi_Bao cao XDCB 2015-Tong hop_Bao cao XDCB 2015-Tong hop.ok" xfId="380"/>
    <cellStyle name="T_Book1_Donvi_Bao cao XDCB 2015-Tong hop_Bao cao XDCB 2015-Tong hop.ok_Bao cao tong hop XDCB 2016-ok" xfId="381"/>
    <cellStyle name="T_Book1_Donvi_Bao cao XDCB 2015-Tong hop_Bao cao XDCB 2015-Tong hop.ok_Bao cao tong hop XDCB 2016-ok 2" xfId="382"/>
    <cellStyle name="T_Book1_Donvi_Bao cao XDCB 2015-Tong hop_Bao cao XDCB 2015-Tong hop.ok_Bao cao XDCB 2016-Tong hop" xfId="383"/>
    <cellStyle name="T_Book1_Donvi_Bao cao XDCB 2015-Tong hop_Bao cao XDCB 2015-Tong hop.ok_Bao cao XDCB 2016-Tong hop 2" xfId="384"/>
    <cellStyle name="T_Book1_Donvi_Bao cao XDCB 2015-Tong hop_Bao cao XDCB 2015-Tong hop.ok_Bao cao XDCB 2016-Tong hop.OK" xfId="385"/>
    <cellStyle name="T_Book1_Donvi_Bao cao XDCB 2015-Tong hop_Bao cao XDCB 2015-Tong hop.ok_Bao cao XDCB 2016-Tong hop.OK 2" xfId="386"/>
    <cellStyle name="T_Book1_Donvi_Bao cao XDCB 2015-Tong hop_Bao cao XDCB 2015-Tong hop.ok_DMCT 2016-2020" xfId="387"/>
    <cellStyle name="T_Book1_Donvi_Bao cao XDCB 2015-Tong hop_Bao cao XDCB 2015-Tong hop.ok_DMCT 2016-2020 2" xfId="388"/>
    <cellStyle name="T_Book1_Donvi_Bao cao XDCB 2015-Tong hop_Bao cao XDCB 2015-Tong hop_Bao cao tong hop XDCB 2016-ok" xfId="389"/>
    <cellStyle name="T_Book1_Donvi_Bao cao XDCB 2015-Tong hop_Bao cao XDCB 2015-Tong hop_Bao cao tong hop XDCB 2016-ok 2" xfId="390"/>
    <cellStyle name="T_Book1_Donvi_Bao cao XDCB 2015-Tong hop_Bao cao XDCB 2015-Tong hop_Bao cao XDCB 2016-Tong hop" xfId="391"/>
    <cellStyle name="T_Book1_Donvi_Bao cao XDCB 2015-Tong hop_Bao cao XDCB 2015-Tong hop_Bao cao XDCB 2016-Tong hop 2" xfId="392"/>
    <cellStyle name="T_Book1_Donvi_Bao cao XDCB 2015-Tong hop_Bao cao XDCB 2015-Tong hop_Bao cao XDCB 2016-Tong hop.OK" xfId="393"/>
    <cellStyle name="T_Book1_Donvi_Bao cao XDCB 2015-Tong hop_Bao cao XDCB 2015-Tong hop_Bao cao XDCB 2016-Tong hop.OK 2" xfId="394"/>
    <cellStyle name="T_Book1_Donvi_Bao cao XDCB 2015-Tong hop_Bao cao XDCB 2015-Tong hop_DMCT 2016-2020" xfId="395"/>
    <cellStyle name="T_Book1_Donvi_Bao cao XDCB 2015-Tong hop_Bao cao XDCB 2015-Tong hop_DMCT 2016-2020 2" xfId="396"/>
    <cellStyle name="T_Book1_Donvi_Bao cao XDCB 2015-Tong hop_Bao cao XDCB 2015-Tong hop-30)" xfId="397"/>
    <cellStyle name="T_Book1_Donvi_Bao cao XDCB 2015-Tong hop_Bao cao XDCB 2015-Tong hop-30)_Bao cao tong hop XDCB 2016-ok" xfId="398"/>
    <cellStyle name="T_Book1_Donvi_Bao cao XDCB 2015-Tong hop_Bao cao XDCB 2015-Tong hop-30)_Bao cao tong hop XDCB 2016-ok 2" xfId="399"/>
    <cellStyle name="T_Book1_Donvi_Bao cao XDCB 2015-Tong hop_Bao cao XDCB 2015-Tong hop-30)_Bao cao XDCB 2016-Tong hop" xfId="400"/>
    <cellStyle name="T_Book1_Donvi_Bao cao XDCB 2015-Tong hop_Bao cao XDCB 2015-Tong hop-30)_Bao cao XDCB 2016-Tong hop 2" xfId="401"/>
    <cellStyle name="T_Book1_Donvi_Bao cao XDCB 2015-Tong hop_Bao cao XDCB 2015-Tong hop-30)_Bao cao XDCB 2016-Tong hop.OK" xfId="402"/>
    <cellStyle name="T_Book1_Donvi_Bao cao XDCB 2015-Tong hop_Bao cao XDCB 2015-Tong hop-30)_Bao cao XDCB 2016-Tong hop.OK 2" xfId="403"/>
    <cellStyle name="T_Book1_Donvi_Bao cao XDCB 2015-Tong hop_Bao cao XDCB 2015-Tong hop-30)_DMCT 2016-2020" xfId="404"/>
    <cellStyle name="T_Book1_Donvi_Bao cao XDCB 2015-Tong hop_Bao cao XDCB 2015-Tong hop-30)_DMCT 2016-2020 2" xfId="405"/>
    <cellStyle name="T_Book1_Donvi_Bao cao XDCB 2015-Tong hop_Bao cao XDCB 2016-Tong hop" xfId="406"/>
    <cellStyle name="T_Book1_Donvi_Bao cao XDCB 2015-Tong hop_Bao cao XDCB 2016-Tong hop 2" xfId="407"/>
    <cellStyle name="T_Book1_Donvi_Bao cao XDCB 2015-Tong hop_Bao cao XDCB 2016-Tong hop.OK" xfId="408"/>
    <cellStyle name="T_Book1_Donvi_Bao cao XDCB 2015-Tong hop_Bao cao XDCB 2016-Tong hop.OK 2" xfId="409"/>
    <cellStyle name="T_Book1_Donvi_Bao cao XDCB 2015-Tong hop_DMCT 2016-2020" xfId="410"/>
    <cellStyle name="T_Book1_Donvi_Bao cao XDCB 2015-Tong hop_DMCT 2016-2020 2" xfId="411"/>
    <cellStyle name="T_Book1_Donvi_Bao cao XDCB 2015-Tong hop-30)" xfId="412"/>
    <cellStyle name="T_Book1_Donvi_Bao cao XDCB 2015-Tong hop-30)_Bao cao tong hop XDCB 2016-ok" xfId="413"/>
    <cellStyle name="T_Book1_Donvi_Bao cao XDCB 2015-Tong hop-30)_Bao cao tong hop XDCB 2016-ok 2" xfId="414"/>
    <cellStyle name="T_Book1_Donvi_Bao cao XDCB 2015-Tong hop-30)_Bao cao XDCB 2016-Tong hop" xfId="415"/>
    <cellStyle name="T_Book1_Donvi_Bao cao XDCB 2015-Tong hop-30)_Bao cao XDCB 2016-Tong hop 2" xfId="416"/>
    <cellStyle name="T_Book1_Donvi_Bao cao XDCB 2015-Tong hop-30)_Bao cao XDCB 2016-Tong hop.OK" xfId="417"/>
    <cellStyle name="T_Book1_Donvi_Bao cao XDCB 2015-Tong hop-30)_Bao cao XDCB 2016-Tong hop.OK 2" xfId="418"/>
    <cellStyle name="T_Book1_Donvi_Bao cao XDCB 2015-Tong hop-30)_DMCT 2016-2020" xfId="419"/>
    <cellStyle name="T_Book1_Donvi_Bao cao XDCB 2015-Tong hop-30)_DMCT 2016-2020 2" xfId="420"/>
    <cellStyle name="T_Book1_Donvi_Bao cao XDCB 2016-Tong hop" xfId="421"/>
    <cellStyle name="T_Book1_Donvi_Bao cao XDCB 2016-Tong hop 2" xfId="422"/>
    <cellStyle name="T_Book1_Donvi_Bao cao XDCB 2016-Tong hop.OK" xfId="423"/>
    <cellStyle name="T_Book1_Donvi_Bao cao XDCB 2016-Tong hop.OK 2" xfId="424"/>
    <cellStyle name="T_Book1_Donvi_DMCT 2016-2020" xfId="425"/>
    <cellStyle name="T_Book1_Donvi_DMCT 2016-2020 2" xfId="426"/>
    <cellStyle name="T_Book1_KC-HT" xfId="427"/>
    <cellStyle name="T_Book1_KC-HT_Bao cao tong hop XDCB 2016-ok" xfId="428"/>
    <cellStyle name="T_Book1_KC-HT_Bao cao tong hop XDCB 2016-ok 2" xfId="429"/>
    <cellStyle name="T_Book1_KC-HT_Bao cao XDCB 2015-Tong hop" xfId="430"/>
    <cellStyle name="T_Book1_KC-HT_Bao cao XDCB 2015-Tong hop.ok" xfId="431"/>
    <cellStyle name="T_Book1_KC-HT_Bao cao XDCB 2015-Tong hop.ok_Bao cao tong hop XDCB 2016-ok" xfId="432"/>
    <cellStyle name="T_Book1_KC-HT_Bao cao XDCB 2015-Tong hop.ok_Bao cao tong hop XDCB 2016-ok 2" xfId="433"/>
    <cellStyle name="T_Book1_KC-HT_Bao cao XDCB 2015-Tong hop.ok_Bao cao XDCB 2016-Tong hop" xfId="434"/>
    <cellStyle name="T_Book1_KC-HT_Bao cao XDCB 2015-Tong hop.ok_Bao cao XDCB 2016-Tong hop 2" xfId="435"/>
    <cellStyle name="T_Book1_KC-HT_Bao cao XDCB 2015-Tong hop.ok_Bao cao XDCB 2016-Tong hop.OK" xfId="436"/>
    <cellStyle name="T_Book1_KC-HT_Bao cao XDCB 2015-Tong hop.ok_Bao cao XDCB 2016-Tong hop.OK 2" xfId="437"/>
    <cellStyle name="T_Book1_KC-HT_Bao cao XDCB 2015-Tong hop.ok_DMCT 2016-2020" xfId="438"/>
    <cellStyle name="T_Book1_KC-HT_Bao cao XDCB 2015-Tong hop.ok_DMCT 2016-2020 2" xfId="439"/>
    <cellStyle name="T_Book1_KC-HT_Bao cao XDCB 2015-Tong hop_1" xfId="440"/>
    <cellStyle name="T_Book1_KC-HT_Bao cao XDCB 2015-Tong hop_1_Bao cao tong hop XDCB 2016-ok" xfId="441"/>
    <cellStyle name="T_Book1_KC-HT_Bao cao XDCB 2015-Tong hop_1_Bao cao tong hop XDCB 2016-ok 2" xfId="442"/>
    <cellStyle name="T_Book1_KC-HT_Bao cao XDCB 2015-Tong hop_1_Bao cao XDCB 2016-Tong hop" xfId="443"/>
    <cellStyle name="T_Book1_KC-HT_Bao cao XDCB 2015-Tong hop_1_Bao cao XDCB 2016-Tong hop 2" xfId="444"/>
    <cellStyle name="T_Book1_KC-HT_Bao cao XDCB 2015-Tong hop_1_Bao cao XDCB 2016-Tong hop.OK" xfId="445"/>
    <cellStyle name="T_Book1_KC-HT_Bao cao XDCB 2015-Tong hop_1_Bao cao XDCB 2016-Tong hop.OK 2" xfId="446"/>
    <cellStyle name="T_Book1_KC-HT_Bao cao XDCB 2015-Tong hop_1_DMCT 2016-2020" xfId="447"/>
    <cellStyle name="T_Book1_KC-HT_Bao cao XDCB 2015-Tong hop_1_DMCT 2016-2020 2" xfId="448"/>
    <cellStyle name="T_Book1_KC-HT_Bao cao XDCB 2015-Tong hop_Bao cao tong hop XDCB 2016-ok" xfId="449"/>
    <cellStyle name="T_Book1_KC-HT_Bao cao XDCB 2015-Tong hop_Bao cao tong hop XDCB 2016-ok 2" xfId="450"/>
    <cellStyle name="T_Book1_KC-HT_Bao cao XDCB 2015-Tong hop_Bao cao XDCB 2015-Tong hop" xfId="451"/>
    <cellStyle name="T_Book1_KC-HT_Bao cao XDCB 2015-Tong hop_Bao cao XDCB 2015-Tong hop.ok" xfId="452"/>
    <cellStyle name="T_Book1_KC-HT_Bao cao XDCB 2015-Tong hop_Bao cao XDCB 2015-Tong hop.ok_Bao cao tong hop XDCB 2016-ok" xfId="453"/>
    <cellStyle name="T_Book1_KC-HT_Bao cao XDCB 2015-Tong hop_Bao cao XDCB 2015-Tong hop.ok_Bao cao tong hop XDCB 2016-ok 2" xfId="454"/>
    <cellStyle name="T_Book1_KC-HT_Bao cao XDCB 2015-Tong hop_Bao cao XDCB 2015-Tong hop.ok_Bao cao XDCB 2016-Tong hop" xfId="455"/>
    <cellStyle name="T_Book1_KC-HT_Bao cao XDCB 2015-Tong hop_Bao cao XDCB 2015-Tong hop.ok_Bao cao XDCB 2016-Tong hop 2" xfId="456"/>
    <cellStyle name="T_Book1_KC-HT_Bao cao XDCB 2015-Tong hop_Bao cao XDCB 2015-Tong hop.ok_Bao cao XDCB 2016-Tong hop.OK" xfId="457"/>
    <cellStyle name="T_Book1_KC-HT_Bao cao XDCB 2015-Tong hop_Bao cao XDCB 2015-Tong hop.ok_Bao cao XDCB 2016-Tong hop.OK 2" xfId="458"/>
    <cellStyle name="T_Book1_KC-HT_Bao cao XDCB 2015-Tong hop_Bao cao XDCB 2015-Tong hop.ok_DMCT 2016-2020" xfId="459"/>
    <cellStyle name="T_Book1_KC-HT_Bao cao XDCB 2015-Tong hop_Bao cao XDCB 2015-Tong hop.ok_DMCT 2016-2020 2" xfId="460"/>
    <cellStyle name="T_Book1_KC-HT_Bao cao XDCB 2015-Tong hop_Bao cao XDCB 2015-Tong hop_Bao cao tong hop XDCB 2016-ok" xfId="461"/>
    <cellStyle name="T_Book1_KC-HT_Bao cao XDCB 2015-Tong hop_Bao cao XDCB 2015-Tong hop_Bao cao tong hop XDCB 2016-ok 2" xfId="462"/>
    <cellStyle name="T_Book1_KC-HT_Bao cao XDCB 2015-Tong hop_Bao cao XDCB 2015-Tong hop_Bao cao XDCB 2016-Tong hop" xfId="463"/>
    <cellStyle name="T_Book1_KC-HT_Bao cao XDCB 2015-Tong hop_Bao cao XDCB 2015-Tong hop_Bao cao XDCB 2016-Tong hop 2" xfId="464"/>
    <cellStyle name="T_Book1_KC-HT_Bao cao XDCB 2015-Tong hop_Bao cao XDCB 2015-Tong hop_Bao cao XDCB 2016-Tong hop.OK" xfId="465"/>
    <cellStyle name="T_Book1_KC-HT_Bao cao XDCB 2015-Tong hop_Bao cao XDCB 2015-Tong hop_Bao cao XDCB 2016-Tong hop.OK 2" xfId="466"/>
    <cellStyle name="T_Book1_KC-HT_Bao cao XDCB 2015-Tong hop_Bao cao XDCB 2015-Tong hop_DMCT 2016-2020" xfId="467"/>
    <cellStyle name="T_Book1_KC-HT_Bao cao XDCB 2015-Tong hop_Bao cao XDCB 2015-Tong hop_DMCT 2016-2020 2" xfId="468"/>
    <cellStyle name="T_Book1_KC-HT_Bao cao XDCB 2015-Tong hop_Bao cao XDCB 2015-Tong hop-30)" xfId="469"/>
    <cellStyle name="T_Book1_KC-HT_Bao cao XDCB 2015-Tong hop_Bao cao XDCB 2015-Tong hop-30)_Bao cao tong hop XDCB 2016-ok" xfId="470"/>
    <cellStyle name="T_Book1_KC-HT_Bao cao XDCB 2015-Tong hop_Bao cao XDCB 2015-Tong hop-30)_Bao cao tong hop XDCB 2016-ok 2" xfId="471"/>
    <cellStyle name="T_Book1_KC-HT_Bao cao XDCB 2015-Tong hop_Bao cao XDCB 2015-Tong hop-30)_Bao cao XDCB 2016-Tong hop" xfId="472"/>
    <cellStyle name="T_Book1_KC-HT_Bao cao XDCB 2015-Tong hop_Bao cao XDCB 2015-Tong hop-30)_Bao cao XDCB 2016-Tong hop 2" xfId="473"/>
    <cellStyle name="T_Book1_KC-HT_Bao cao XDCB 2015-Tong hop_Bao cao XDCB 2015-Tong hop-30)_Bao cao XDCB 2016-Tong hop.OK" xfId="474"/>
    <cellStyle name="T_Book1_KC-HT_Bao cao XDCB 2015-Tong hop_Bao cao XDCB 2015-Tong hop-30)_Bao cao XDCB 2016-Tong hop.OK 2" xfId="475"/>
    <cellStyle name="T_Book1_KC-HT_Bao cao XDCB 2015-Tong hop_Bao cao XDCB 2015-Tong hop-30)_DMCT 2016-2020" xfId="476"/>
    <cellStyle name="T_Book1_KC-HT_Bao cao XDCB 2015-Tong hop_Bao cao XDCB 2015-Tong hop-30)_DMCT 2016-2020 2" xfId="477"/>
    <cellStyle name="T_Book1_KC-HT_Bao cao XDCB 2015-Tong hop_Bao cao XDCB 2016-Tong hop" xfId="478"/>
    <cellStyle name="T_Book1_KC-HT_Bao cao XDCB 2015-Tong hop_Bao cao XDCB 2016-Tong hop 2" xfId="479"/>
    <cellStyle name="T_Book1_KC-HT_Bao cao XDCB 2015-Tong hop_Bao cao XDCB 2016-Tong hop.OK" xfId="480"/>
    <cellStyle name="T_Book1_KC-HT_Bao cao XDCB 2015-Tong hop_Bao cao XDCB 2016-Tong hop.OK 2" xfId="481"/>
    <cellStyle name="T_Book1_KC-HT_Bao cao XDCB 2015-Tong hop_DMCT 2016-2020" xfId="482"/>
    <cellStyle name="T_Book1_KC-HT_Bao cao XDCB 2015-Tong hop_DMCT 2016-2020 2" xfId="483"/>
    <cellStyle name="T_Book1_KC-HT_Bao cao XDCB 2015-Tong hop-30)" xfId="484"/>
    <cellStyle name="T_Book1_KC-HT_Bao cao XDCB 2015-Tong hop-30)_Bao cao tong hop XDCB 2016-ok" xfId="485"/>
    <cellStyle name="T_Book1_KC-HT_Bao cao XDCB 2015-Tong hop-30)_Bao cao tong hop XDCB 2016-ok 2" xfId="486"/>
    <cellStyle name="T_Book1_KC-HT_Bao cao XDCB 2015-Tong hop-30)_Bao cao XDCB 2016-Tong hop" xfId="487"/>
    <cellStyle name="T_Book1_KC-HT_Bao cao XDCB 2015-Tong hop-30)_Bao cao XDCB 2016-Tong hop 2" xfId="488"/>
    <cellStyle name="T_Book1_KC-HT_Bao cao XDCB 2015-Tong hop-30)_Bao cao XDCB 2016-Tong hop.OK" xfId="489"/>
    <cellStyle name="T_Book1_KC-HT_Bao cao XDCB 2015-Tong hop-30)_Bao cao XDCB 2016-Tong hop.OK 2" xfId="490"/>
    <cellStyle name="T_Book1_KC-HT_Bao cao XDCB 2015-Tong hop-30)_DMCT 2016-2020" xfId="491"/>
    <cellStyle name="T_Book1_KC-HT_Bao cao XDCB 2015-Tong hop-30)_DMCT 2016-2020 2" xfId="492"/>
    <cellStyle name="T_Book1_KC-HT_Bao cao XDCB 2016-Tong hop" xfId="493"/>
    <cellStyle name="T_Book1_KC-HT_Bao cao XDCB 2016-Tong hop 2" xfId="494"/>
    <cellStyle name="T_Book1_KC-HT_Bao cao XDCB 2016-Tong hop.OK" xfId="495"/>
    <cellStyle name="T_Book1_KC-HT_Bao cao XDCB 2016-Tong hop.OK 2" xfId="496"/>
    <cellStyle name="T_Book1_KC-HT_DMCT 2016-2020" xfId="497"/>
    <cellStyle name="T_Book1_KC-HT_DMCT 2016-2020 2" xfId="498"/>
    <cellStyle name="T_DMCT 2016-2020" xfId="499"/>
    <cellStyle name="T_DMCT 2016-2020 2" xfId="500"/>
    <cellStyle name="T_Donvi" xfId="501"/>
    <cellStyle name="T_Donvi_Bao cao tong hop XDCB 2016-ok" xfId="502"/>
    <cellStyle name="T_Donvi_Bao cao tong hop XDCB 2016-ok 2" xfId="503"/>
    <cellStyle name="T_Donvi_Bao cao XDCB 2015-Tong hop" xfId="504"/>
    <cellStyle name="T_Donvi_Bao cao XDCB 2015-Tong hop.ok" xfId="505"/>
    <cellStyle name="T_Donvi_Bao cao XDCB 2015-Tong hop.ok_Bao cao tong hop XDCB 2016-ok" xfId="506"/>
    <cellStyle name="T_Donvi_Bao cao XDCB 2015-Tong hop.ok_Bao cao tong hop XDCB 2016-ok 2" xfId="507"/>
    <cellStyle name="T_Donvi_Bao cao XDCB 2015-Tong hop.ok_Bao cao XDCB 2016-Tong hop" xfId="508"/>
    <cellStyle name="T_Donvi_Bao cao XDCB 2015-Tong hop.ok_Bao cao XDCB 2016-Tong hop 2" xfId="509"/>
    <cellStyle name="T_Donvi_Bao cao XDCB 2015-Tong hop.ok_Bao cao XDCB 2016-Tong hop.OK" xfId="510"/>
    <cellStyle name="T_Donvi_Bao cao XDCB 2015-Tong hop.ok_Bao cao XDCB 2016-Tong hop.OK 2" xfId="511"/>
    <cellStyle name="T_Donvi_Bao cao XDCB 2015-Tong hop.ok_DMCT 2016-2020" xfId="512"/>
    <cellStyle name="T_Donvi_Bao cao XDCB 2015-Tong hop.ok_DMCT 2016-2020 2" xfId="513"/>
    <cellStyle name="T_Donvi_Bao cao XDCB 2015-Tong hop_1" xfId="514"/>
    <cellStyle name="T_Donvi_Bao cao XDCB 2015-Tong hop_1_Bao cao tong hop XDCB 2016-ok" xfId="515"/>
    <cellStyle name="T_Donvi_Bao cao XDCB 2015-Tong hop_1_Bao cao tong hop XDCB 2016-ok 2" xfId="516"/>
    <cellStyle name="T_Donvi_Bao cao XDCB 2015-Tong hop_1_Bao cao XDCB 2016-Tong hop" xfId="517"/>
    <cellStyle name="T_Donvi_Bao cao XDCB 2015-Tong hop_1_Bao cao XDCB 2016-Tong hop 2" xfId="518"/>
    <cellStyle name="T_Donvi_Bao cao XDCB 2015-Tong hop_1_Bao cao XDCB 2016-Tong hop.OK" xfId="519"/>
    <cellStyle name="T_Donvi_Bao cao XDCB 2015-Tong hop_1_Bao cao XDCB 2016-Tong hop.OK 2" xfId="520"/>
    <cellStyle name="T_Donvi_Bao cao XDCB 2015-Tong hop_1_DMCT 2016-2020" xfId="521"/>
    <cellStyle name="T_Donvi_Bao cao XDCB 2015-Tong hop_1_DMCT 2016-2020 2" xfId="522"/>
    <cellStyle name="T_Donvi_Bao cao XDCB 2015-Tong hop_Bao cao tong hop XDCB 2016-ok" xfId="523"/>
    <cellStyle name="T_Donvi_Bao cao XDCB 2015-Tong hop_Bao cao tong hop XDCB 2016-ok 2" xfId="524"/>
    <cellStyle name="T_Donvi_Bao cao XDCB 2015-Tong hop_Bao cao XDCB 2015-Tong hop" xfId="525"/>
    <cellStyle name="T_Donvi_Bao cao XDCB 2015-Tong hop_Bao cao XDCB 2015-Tong hop.ok" xfId="526"/>
    <cellStyle name="T_Donvi_Bao cao XDCB 2015-Tong hop_Bao cao XDCB 2015-Tong hop.ok_Bao cao tong hop XDCB 2016-ok" xfId="527"/>
    <cellStyle name="T_Donvi_Bao cao XDCB 2015-Tong hop_Bao cao XDCB 2015-Tong hop.ok_Bao cao tong hop XDCB 2016-ok 2" xfId="528"/>
    <cellStyle name="T_Donvi_Bao cao XDCB 2015-Tong hop_Bao cao XDCB 2015-Tong hop.ok_Bao cao XDCB 2016-Tong hop" xfId="529"/>
    <cellStyle name="T_Donvi_Bao cao XDCB 2015-Tong hop_Bao cao XDCB 2015-Tong hop.ok_Bao cao XDCB 2016-Tong hop 2" xfId="530"/>
    <cellStyle name="T_Donvi_Bao cao XDCB 2015-Tong hop_Bao cao XDCB 2015-Tong hop.ok_Bao cao XDCB 2016-Tong hop.OK" xfId="531"/>
    <cellStyle name="T_Donvi_Bao cao XDCB 2015-Tong hop_Bao cao XDCB 2015-Tong hop.ok_Bao cao XDCB 2016-Tong hop.OK 2" xfId="532"/>
    <cellStyle name="T_Donvi_Bao cao XDCB 2015-Tong hop_Bao cao XDCB 2015-Tong hop.ok_DMCT 2016-2020" xfId="533"/>
    <cellStyle name="T_Donvi_Bao cao XDCB 2015-Tong hop_Bao cao XDCB 2015-Tong hop.ok_DMCT 2016-2020 2" xfId="534"/>
    <cellStyle name="T_Donvi_Bao cao XDCB 2015-Tong hop_Bao cao XDCB 2015-Tong hop_Bao cao tong hop XDCB 2016-ok" xfId="535"/>
    <cellStyle name="T_Donvi_Bao cao XDCB 2015-Tong hop_Bao cao XDCB 2015-Tong hop_Bao cao tong hop XDCB 2016-ok 2" xfId="536"/>
    <cellStyle name="T_Donvi_Bao cao XDCB 2015-Tong hop_Bao cao XDCB 2015-Tong hop_Bao cao XDCB 2016-Tong hop" xfId="537"/>
    <cellStyle name="T_Donvi_Bao cao XDCB 2015-Tong hop_Bao cao XDCB 2015-Tong hop_Bao cao XDCB 2016-Tong hop 2" xfId="538"/>
    <cellStyle name="T_Donvi_Bao cao XDCB 2015-Tong hop_Bao cao XDCB 2015-Tong hop_Bao cao XDCB 2016-Tong hop.OK" xfId="539"/>
    <cellStyle name="T_Donvi_Bao cao XDCB 2015-Tong hop_Bao cao XDCB 2015-Tong hop_Bao cao XDCB 2016-Tong hop.OK 2" xfId="540"/>
    <cellStyle name="T_Donvi_Bao cao XDCB 2015-Tong hop_Bao cao XDCB 2015-Tong hop_DMCT 2016-2020" xfId="541"/>
    <cellStyle name="T_Donvi_Bao cao XDCB 2015-Tong hop_Bao cao XDCB 2015-Tong hop_DMCT 2016-2020 2" xfId="542"/>
    <cellStyle name="T_Donvi_Bao cao XDCB 2015-Tong hop_Bao cao XDCB 2015-Tong hop-30)" xfId="543"/>
    <cellStyle name="T_Donvi_Bao cao XDCB 2015-Tong hop_Bao cao XDCB 2015-Tong hop-30)_Bao cao tong hop XDCB 2016-ok" xfId="544"/>
    <cellStyle name="T_Donvi_Bao cao XDCB 2015-Tong hop_Bao cao XDCB 2015-Tong hop-30)_Bao cao tong hop XDCB 2016-ok 2" xfId="545"/>
    <cellStyle name="T_Donvi_Bao cao XDCB 2015-Tong hop_Bao cao XDCB 2015-Tong hop-30)_Bao cao XDCB 2016-Tong hop" xfId="546"/>
    <cellStyle name="T_Donvi_Bao cao XDCB 2015-Tong hop_Bao cao XDCB 2015-Tong hop-30)_Bao cao XDCB 2016-Tong hop 2" xfId="547"/>
    <cellStyle name="T_Donvi_Bao cao XDCB 2015-Tong hop_Bao cao XDCB 2015-Tong hop-30)_Bao cao XDCB 2016-Tong hop.OK" xfId="548"/>
    <cellStyle name="T_Donvi_Bao cao XDCB 2015-Tong hop_Bao cao XDCB 2015-Tong hop-30)_Bao cao XDCB 2016-Tong hop.OK 2" xfId="549"/>
    <cellStyle name="T_Donvi_Bao cao XDCB 2015-Tong hop_Bao cao XDCB 2015-Tong hop-30)_DMCT 2016-2020" xfId="550"/>
    <cellStyle name="T_Donvi_Bao cao XDCB 2015-Tong hop_Bao cao XDCB 2015-Tong hop-30)_DMCT 2016-2020 2" xfId="551"/>
    <cellStyle name="T_Donvi_Bao cao XDCB 2015-Tong hop_Bao cao XDCB 2016-Tong hop" xfId="552"/>
    <cellStyle name="T_Donvi_Bao cao XDCB 2015-Tong hop_Bao cao XDCB 2016-Tong hop 2" xfId="553"/>
    <cellStyle name="T_Donvi_Bao cao XDCB 2015-Tong hop_Bao cao XDCB 2016-Tong hop.OK" xfId="554"/>
    <cellStyle name="T_Donvi_Bao cao XDCB 2015-Tong hop_Bao cao XDCB 2016-Tong hop.OK 2" xfId="555"/>
    <cellStyle name="T_Donvi_Bao cao XDCB 2015-Tong hop_DMCT 2016-2020" xfId="556"/>
    <cellStyle name="T_Donvi_Bao cao XDCB 2015-Tong hop_DMCT 2016-2020 2" xfId="557"/>
    <cellStyle name="T_Donvi_Bao cao XDCB 2015-Tong hop-30)" xfId="558"/>
    <cellStyle name="T_Donvi_Bao cao XDCB 2015-Tong hop-30)_Bao cao tong hop XDCB 2016-ok" xfId="559"/>
    <cellStyle name="T_Donvi_Bao cao XDCB 2015-Tong hop-30)_Bao cao tong hop XDCB 2016-ok 2" xfId="560"/>
    <cellStyle name="T_Donvi_Bao cao XDCB 2015-Tong hop-30)_Bao cao XDCB 2016-Tong hop" xfId="561"/>
    <cellStyle name="T_Donvi_Bao cao XDCB 2015-Tong hop-30)_Bao cao XDCB 2016-Tong hop 2" xfId="562"/>
    <cellStyle name="T_Donvi_Bao cao XDCB 2015-Tong hop-30)_Bao cao XDCB 2016-Tong hop.OK" xfId="563"/>
    <cellStyle name="T_Donvi_Bao cao XDCB 2015-Tong hop-30)_Bao cao XDCB 2016-Tong hop.OK 2" xfId="564"/>
    <cellStyle name="T_Donvi_Bao cao XDCB 2015-Tong hop-30)_DMCT 2016-2020" xfId="565"/>
    <cellStyle name="T_Donvi_Bao cao XDCB 2015-Tong hop-30)_DMCT 2016-2020 2" xfId="566"/>
    <cellStyle name="T_Donvi_Bao cao XDCB 2016-Tong hop" xfId="567"/>
    <cellStyle name="T_Donvi_Bao cao XDCB 2016-Tong hop 2" xfId="568"/>
    <cellStyle name="T_Donvi_Bao cao XDCB 2016-Tong hop.OK" xfId="569"/>
    <cellStyle name="T_Donvi_Bao cao XDCB 2016-Tong hop.OK 2" xfId="570"/>
    <cellStyle name="T_Donvi_DMCT 2016-2020" xfId="571"/>
    <cellStyle name="T_Donvi_DMCT 2016-2020 2" xfId="572"/>
    <cellStyle name="T_KC-HT" xfId="573"/>
    <cellStyle name="T_KC-HT_Bao cao tong hop XDCB 2016-ok" xfId="574"/>
    <cellStyle name="T_KC-HT_Bao cao tong hop XDCB 2016-ok 2" xfId="575"/>
    <cellStyle name="T_KC-HT_Bao cao XDCB 2015-Tong hop" xfId="576"/>
    <cellStyle name="T_KC-HT_Bao cao XDCB 2015-Tong hop.ok" xfId="577"/>
    <cellStyle name="T_KC-HT_Bao cao XDCB 2015-Tong hop.ok_Bao cao tong hop XDCB 2016-ok" xfId="578"/>
    <cellStyle name="T_KC-HT_Bao cao XDCB 2015-Tong hop.ok_Bao cao tong hop XDCB 2016-ok 2" xfId="579"/>
    <cellStyle name="T_KC-HT_Bao cao XDCB 2015-Tong hop.ok_Bao cao XDCB 2016-Tong hop" xfId="580"/>
    <cellStyle name="T_KC-HT_Bao cao XDCB 2015-Tong hop.ok_Bao cao XDCB 2016-Tong hop 2" xfId="581"/>
    <cellStyle name="T_KC-HT_Bao cao XDCB 2015-Tong hop.ok_Bao cao XDCB 2016-Tong hop.OK" xfId="582"/>
    <cellStyle name="T_KC-HT_Bao cao XDCB 2015-Tong hop.ok_Bao cao XDCB 2016-Tong hop.OK 2" xfId="583"/>
    <cellStyle name="T_KC-HT_Bao cao XDCB 2015-Tong hop.ok_DMCT 2016-2020" xfId="584"/>
    <cellStyle name="T_KC-HT_Bao cao XDCB 2015-Tong hop.ok_DMCT 2016-2020 2" xfId="585"/>
    <cellStyle name="T_KC-HT_Bao cao XDCB 2015-Tong hop_1" xfId="586"/>
    <cellStyle name="T_KC-HT_Bao cao XDCB 2015-Tong hop_1_Bao cao tong hop XDCB 2016-ok" xfId="587"/>
    <cellStyle name="T_KC-HT_Bao cao XDCB 2015-Tong hop_1_Bao cao tong hop XDCB 2016-ok 2" xfId="588"/>
    <cellStyle name="T_KC-HT_Bao cao XDCB 2015-Tong hop_1_Bao cao XDCB 2016-Tong hop" xfId="589"/>
    <cellStyle name="T_KC-HT_Bao cao XDCB 2015-Tong hop_1_Bao cao XDCB 2016-Tong hop 2" xfId="590"/>
    <cellStyle name="T_KC-HT_Bao cao XDCB 2015-Tong hop_1_Bao cao XDCB 2016-Tong hop.OK" xfId="591"/>
    <cellStyle name="T_KC-HT_Bao cao XDCB 2015-Tong hop_1_Bao cao XDCB 2016-Tong hop.OK 2" xfId="592"/>
    <cellStyle name="T_KC-HT_Bao cao XDCB 2015-Tong hop_1_DMCT 2016-2020" xfId="593"/>
    <cellStyle name="T_KC-HT_Bao cao XDCB 2015-Tong hop_1_DMCT 2016-2020 2" xfId="594"/>
    <cellStyle name="T_KC-HT_Bao cao XDCB 2015-Tong hop_Bao cao tong hop XDCB 2016-ok" xfId="595"/>
    <cellStyle name="T_KC-HT_Bao cao XDCB 2015-Tong hop_Bao cao tong hop XDCB 2016-ok 2" xfId="596"/>
    <cellStyle name="T_KC-HT_Bao cao XDCB 2015-Tong hop_Bao cao XDCB 2015-Tong hop" xfId="597"/>
    <cellStyle name="T_KC-HT_Bao cao XDCB 2015-Tong hop_Bao cao XDCB 2015-Tong hop.ok" xfId="598"/>
    <cellStyle name="T_KC-HT_Bao cao XDCB 2015-Tong hop_Bao cao XDCB 2015-Tong hop.ok_Bao cao tong hop XDCB 2016-ok" xfId="599"/>
    <cellStyle name="T_KC-HT_Bao cao XDCB 2015-Tong hop_Bao cao XDCB 2015-Tong hop.ok_Bao cao tong hop XDCB 2016-ok 2" xfId="600"/>
    <cellStyle name="T_KC-HT_Bao cao XDCB 2015-Tong hop_Bao cao XDCB 2015-Tong hop.ok_Bao cao XDCB 2016-Tong hop" xfId="601"/>
    <cellStyle name="T_KC-HT_Bao cao XDCB 2015-Tong hop_Bao cao XDCB 2015-Tong hop.ok_Bao cao XDCB 2016-Tong hop 2" xfId="602"/>
    <cellStyle name="T_KC-HT_Bao cao XDCB 2015-Tong hop_Bao cao XDCB 2015-Tong hop.ok_Bao cao XDCB 2016-Tong hop.OK" xfId="603"/>
    <cellStyle name="T_KC-HT_Bao cao XDCB 2015-Tong hop_Bao cao XDCB 2015-Tong hop.ok_Bao cao XDCB 2016-Tong hop.OK 2" xfId="604"/>
    <cellStyle name="T_KC-HT_Bao cao XDCB 2015-Tong hop_Bao cao XDCB 2015-Tong hop.ok_DMCT 2016-2020" xfId="605"/>
    <cellStyle name="T_KC-HT_Bao cao XDCB 2015-Tong hop_Bao cao XDCB 2015-Tong hop.ok_DMCT 2016-2020 2" xfId="606"/>
    <cellStyle name="T_KC-HT_Bao cao XDCB 2015-Tong hop_Bao cao XDCB 2015-Tong hop_Bao cao tong hop XDCB 2016-ok" xfId="607"/>
    <cellStyle name="T_KC-HT_Bao cao XDCB 2015-Tong hop_Bao cao XDCB 2015-Tong hop_Bao cao tong hop XDCB 2016-ok 2" xfId="608"/>
    <cellStyle name="T_KC-HT_Bao cao XDCB 2015-Tong hop_Bao cao XDCB 2015-Tong hop_Bao cao XDCB 2016-Tong hop" xfId="609"/>
    <cellStyle name="T_KC-HT_Bao cao XDCB 2015-Tong hop_Bao cao XDCB 2015-Tong hop_Bao cao XDCB 2016-Tong hop 2" xfId="610"/>
    <cellStyle name="T_KC-HT_Bao cao XDCB 2015-Tong hop_Bao cao XDCB 2015-Tong hop_Bao cao XDCB 2016-Tong hop.OK" xfId="611"/>
    <cellStyle name="T_KC-HT_Bao cao XDCB 2015-Tong hop_Bao cao XDCB 2015-Tong hop_Bao cao XDCB 2016-Tong hop.OK 2" xfId="612"/>
    <cellStyle name="T_KC-HT_Bao cao XDCB 2015-Tong hop_Bao cao XDCB 2015-Tong hop_DMCT 2016-2020" xfId="613"/>
    <cellStyle name="T_KC-HT_Bao cao XDCB 2015-Tong hop_Bao cao XDCB 2015-Tong hop_DMCT 2016-2020 2" xfId="614"/>
    <cellStyle name="T_KC-HT_Bao cao XDCB 2015-Tong hop_Bao cao XDCB 2015-Tong hop-30)" xfId="615"/>
    <cellStyle name="T_KC-HT_Bao cao XDCB 2015-Tong hop_Bao cao XDCB 2015-Tong hop-30)_Bao cao tong hop XDCB 2016-ok" xfId="616"/>
    <cellStyle name="T_KC-HT_Bao cao XDCB 2015-Tong hop_Bao cao XDCB 2015-Tong hop-30)_Bao cao tong hop XDCB 2016-ok 2" xfId="617"/>
    <cellStyle name="T_KC-HT_Bao cao XDCB 2015-Tong hop_Bao cao XDCB 2015-Tong hop-30)_Bao cao XDCB 2016-Tong hop" xfId="618"/>
    <cellStyle name="T_KC-HT_Bao cao XDCB 2015-Tong hop_Bao cao XDCB 2015-Tong hop-30)_Bao cao XDCB 2016-Tong hop 2" xfId="619"/>
    <cellStyle name="T_KC-HT_Bao cao XDCB 2015-Tong hop_Bao cao XDCB 2015-Tong hop-30)_Bao cao XDCB 2016-Tong hop.OK" xfId="620"/>
    <cellStyle name="T_KC-HT_Bao cao XDCB 2015-Tong hop_Bao cao XDCB 2015-Tong hop-30)_Bao cao XDCB 2016-Tong hop.OK 2" xfId="621"/>
    <cellStyle name="T_KC-HT_Bao cao XDCB 2015-Tong hop_Bao cao XDCB 2015-Tong hop-30)_DMCT 2016-2020" xfId="622"/>
    <cellStyle name="T_KC-HT_Bao cao XDCB 2015-Tong hop_Bao cao XDCB 2015-Tong hop-30)_DMCT 2016-2020 2" xfId="623"/>
    <cellStyle name="T_KC-HT_Bao cao XDCB 2015-Tong hop_Bao cao XDCB 2016-Tong hop" xfId="624"/>
    <cellStyle name="T_KC-HT_Bao cao XDCB 2015-Tong hop_Bao cao XDCB 2016-Tong hop 2" xfId="625"/>
    <cellStyle name="T_KC-HT_Bao cao XDCB 2015-Tong hop_Bao cao XDCB 2016-Tong hop.OK" xfId="626"/>
    <cellStyle name="T_KC-HT_Bao cao XDCB 2015-Tong hop_Bao cao XDCB 2016-Tong hop.OK 2" xfId="627"/>
    <cellStyle name="T_KC-HT_Bao cao XDCB 2015-Tong hop_DMCT 2016-2020" xfId="628"/>
    <cellStyle name="T_KC-HT_Bao cao XDCB 2015-Tong hop_DMCT 2016-2020 2" xfId="629"/>
    <cellStyle name="T_KC-HT_Bao cao XDCB 2015-Tong hop-30)" xfId="630"/>
    <cellStyle name="T_KC-HT_Bao cao XDCB 2015-Tong hop-30)_Bao cao tong hop XDCB 2016-ok" xfId="631"/>
    <cellStyle name="T_KC-HT_Bao cao XDCB 2015-Tong hop-30)_Bao cao tong hop XDCB 2016-ok 2" xfId="632"/>
    <cellStyle name="T_KC-HT_Bao cao XDCB 2015-Tong hop-30)_Bao cao XDCB 2016-Tong hop" xfId="633"/>
    <cellStyle name="T_KC-HT_Bao cao XDCB 2015-Tong hop-30)_Bao cao XDCB 2016-Tong hop 2" xfId="634"/>
    <cellStyle name="T_KC-HT_Bao cao XDCB 2015-Tong hop-30)_Bao cao XDCB 2016-Tong hop.OK" xfId="635"/>
    <cellStyle name="T_KC-HT_Bao cao XDCB 2015-Tong hop-30)_Bao cao XDCB 2016-Tong hop.OK 2" xfId="636"/>
    <cellStyle name="T_KC-HT_Bao cao XDCB 2015-Tong hop-30)_DMCT 2016-2020" xfId="637"/>
    <cellStyle name="T_KC-HT_Bao cao XDCB 2015-Tong hop-30)_DMCT 2016-2020 2" xfId="638"/>
    <cellStyle name="T_KC-HT_Bao cao XDCB 2016-Tong hop" xfId="639"/>
    <cellStyle name="T_KC-HT_Bao cao XDCB 2016-Tong hop 2" xfId="640"/>
    <cellStyle name="T_KC-HT_Bao cao XDCB 2016-Tong hop.OK" xfId="641"/>
    <cellStyle name="T_KC-HT_Bao cao XDCB 2016-Tong hop.OK 2" xfId="642"/>
    <cellStyle name="T_KC-HT_DMCT 2016-2020" xfId="643"/>
    <cellStyle name="T_KC-HT_DMCT 2016-2020 2" xfId="644"/>
    <cellStyle name="th" xfId="645"/>
    <cellStyle name="Title" xfId="646"/>
    <cellStyle name="Total" xfId="647"/>
    <cellStyle name="viet" xfId="648"/>
    <cellStyle name="viet2" xfId="649"/>
    <cellStyle name="Warning Text" xfId="650"/>
    <cellStyle name="똿뗦먛귟 [0.00]_PRODUCT DETAIL Q1" xfId="651"/>
    <cellStyle name="똿뗦먛귟_PRODUCT DETAIL Q1" xfId="652"/>
    <cellStyle name="믅됞 [0.00]_PRODUCT DETAIL Q1" xfId="653"/>
    <cellStyle name="믅됞_PRODUCT DETAIL Q1" xfId="654"/>
    <cellStyle name="백분율_95" xfId="655"/>
    <cellStyle name="뷭?_BOOKSHIP" xfId="656"/>
    <cellStyle name="콤마 [0]_1202" xfId="657"/>
    <cellStyle name="콤마_1202" xfId="658"/>
    <cellStyle name="통화 [0]_1202" xfId="659"/>
    <cellStyle name="통화_1202" xfId="660"/>
    <cellStyle name="표준_(정보부문)월별인원계획" xfId="661"/>
    <cellStyle name="一般_Book1" xfId="662"/>
    <cellStyle name="千分位[0]_Book1" xfId="663"/>
    <cellStyle name="千分位_Book1" xfId="664"/>
    <cellStyle name="貨幣 [0]_Book1" xfId="665"/>
    <cellStyle name="貨幣_Book1" xfId="6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3</xdr:row>
      <xdr:rowOff>9525</xdr:rowOff>
    </xdr:from>
    <xdr:to>
      <xdr:col>1</xdr:col>
      <xdr:colOff>2686050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724025" y="647700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7</xdr:col>
      <xdr:colOff>161925</xdr:colOff>
      <xdr:row>3</xdr:row>
      <xdr:rowOff>19050</xdr:rowOff>
    </xdr:from>
    <xdr:to>
      <xdr:col>11</xdr:col>
      <xdr:colOff>276225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7943850" y="657225"/>
          <a:ext cx="1828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"/>
  <sheetViews>
    <sheetView tabSelected="1" view="pageBreakPreview" zoomScale="60" zoomScaleNormal="85" zoomScalePageLayoutView="0" workbookViewId="0" topLeftCell="A1">
      <selection activeCell="A7" sqref="A7"/>
    </sheetView>
  </sheetViews>
  <sheetFormatPr defaultColWidth="9.140625" defaultRowHeight="12.75"/>
  <cols>
    <col min="1" max="1" width="5.140625" style="10" bestFit="1" customWidth="1"/>
    <col min="2" max="2" width="52.00390625" style="10" customWidth="1"/>
    <col min="3" max="3" width="14.421875" style="4" customWidth="1"/>
    <col min="4" max="4" width="18.7109375" style="16" customWidth="1"/>
    <col min="5" max="5" width="9.140625" style="10" customWidth="1"/>
    <col min="6" max="6" width="17.28125" style="16" customWidth="1"/>
    <col min="7" max="7" width="13.421875" style="16" hidden="1" customWidth="1"/>
    <col min="8" max="8" width="14.00390625" style="16" customWidth="1"/>
    <col min="9" max="9" width="11.7109375" style="10" customWidth="1"/>
    <col min="10" max="10" width="5.28125" style="10" hidden="1" customWidth="1"/>
    <col min="11" max="11" width="11.57421875" style="10" hidden="1" customWidth="1"/>
    <col min="12" max="12" width="13.7109375" style="17" customWidth="1"/>
    <col min="13" max="13" width="12.28125" style="17" hidden="1" customWidth="1"/>
    <col min="14" max="14" width="11.7109375" style="17" hidden="1" customWidth="1"/>
    <col min="15" max="15" width="8.7109375" style="17" hidden="1" customWidth="1"/>
    <col min="16" max="16" width="13.57421875" style="17" customWidth="1"/>
    <col min="17" max="17" width="9.57421875" style="47" customWidth="1"/>
    <col min="18" max="18" width="10.28125" style="6" customWidth="1"/>
    <col min="19" max="19" width="15.7109375" style="43" customWidth="1"/>
    <col min="20" max="16384" width="9.140625" style="10" customWidth="1"/>
  </cols>
  <sheetData>
    <row r="1" spans="15:18" ht="9.75" customHeight="1">
      <c r="O1" s="72"/>
      <c r="P1" s="72"/>
      <c r="Q1" s="72"/>
      <c r="R1" s="72"/>
    </row>
    <row r="2" spans="1:19" s="7" customFormat="1" ht="20.25" customHeight="1">
      <c r="A2" s="73" t="s">
        <v>82</v>
      </c>
      <c r="B2" s="73"/>
      <c r="C2" s="73"/>
      <c r="D2" s="74" t="s">
        <v>6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44"/>
    </row>
    <row r="3" spans="1:19" s="7" customFormat="1" ht="20.25" customHeight="1">
      <c r="A3" s="75" t="s">
        <v>7</v>
      </c>
      <c r="B3" s="75"/>
      <c r="C3" s="75"/>
      <c r="D3" s="74" t="s">
        <v>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44"/>
    </row>
    <row r="4" spans="1:19" s="7" customFormat="1" ht="21.75" customHeight="1">
      <c r="A4" s="76"/>
      <c r="B4" s="76"/>
      <c r="C4" s="76"/>
      <c r="D4" s="76"/>
      <c r="E4" s="76"/>
      <c r="F4" s="8"/>
      <c r="G4" s="8"/>
      <c r="H4" s="8"/>
      <c r="L4" s="9"/>
      <c r="M4" s="9"/>
      <c r="N4" s="9"/>
      <c r="O4" s="72"/>
      <c r="P4" s="72"/>
      <c r="Q4" s="72"/>
      <c r="R4" s="72"/>
      <c r="S4" s="44"/>
    </row>
    <row r="5" spans="1:19" ht="28.5" customHeight="1">
      <c r="A5" s="67" t="s">
        <v>81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44"/>
    </row>
    <row r="6" spans="1:18" ht="18.75" customHeight="1">
      <c r="A6" s="68" t="s">
        <v>120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18.75" customHeight="1">
      <c r="A7" s="11"/>
      <c r="B7" s="11"/>
      <c r="C7" s="11"/>
      <c r="D7" s="12"/>
      <c r="E7" s="11"/>
      <c r="F7" s="12"/>
      <c r="G7" s="12"/>
      <c r="H7" s="12"/>
      <c r="I7" s="11"/>
      <c r="J7" s="11"/>
      <c r="K7" s="11"/>
      <c r="L7" s="31"/>
      <c r="M7" s="31"/>
      <c r="N7" s="31"/>
      <c r="O7" s="31"/>
      <c r="P7" s="31"/>
      <c r="Q7" s="31"/>
      <c r="R7" s="11"/>
    </row>
    <row r="8" spans="3:19" s="13" customFormat="1" ht="16.5" customHeight="1">
      <c r="C8" s="2"/>
      <c r="D8" s="14"/>
      <c r="F8" s="14"/>
      <c r="G8" s="14"/>
      <c r="H8" s="14"/>
      <c r="I8" s="15"/>
      <c r="J8" s="15"/>
      <c r="K8" s="15"/>
      <c r="L8" s="69" t="s">
        <v>32</v>
      </c>
      <c r="M8" s="69"/>
      <c r="N8" s="69"/>
      <c r="O8" s="69"/>
      <c r="P8" s="69"/>
      <c r="Q8" s="69"/>
      <c r="R8" s="69"/>
      <c r="S8" s="43"/>
    </row>
    <row r="9" spans="1:19" ht="77.25" customHeight="1">
      <c r="A9" s="48" t="s">
        <v>8</v>
      </c>
      <c r="B9" s="49" t="s">
        <v>2</v>
      </c>
      <c r="C9" s="49" t="s">
        <v>3</v>
      </c>
      <c r="D9" s="49" t="s">
        <v>4</v>
      </c>
      <c r="E9" s="49" t="s">
        <v>33</v>
      </c>
      <c r="F9" s="49" t="s">
        <v>34</v>
      </c>
      <c r="G9" s="49" t="s">
        <v>35</v>
      </c>
      <c r="H9" s="49" t="s">
        <v>36</v>
      </c>
      <c r="I9" s="49" t="s">
        <v>40</v>
      </c>
      <c r="J9" s="50" t="s">
        <v>30</v>
      </c>
      <c r="K9" s="49" t="s">
        <v>31</v>
      </c>
      <c r="L9" s="70" t="s">
        <v>76</v>
      </c>
      <c r="M9" s="70"/>
      <c r="N9" s="70"/>
      <c r="O9" s="70"/>
      <c r="P9" s="49" t="s">
        <v>86</v>
      </c>
      <c r="Q9" s="49" t="s">
        <v>83</v>
      </c>
      <c r="R9" s="49" t="s">
        <v>84</v>
      </c>
      <c r="S9" s="51" t="s">
        <v>77</v>
      </c>
    </row>
    <row r="10" spans="1:19" ht="15">
      <c r="A10" s="63" t="s">
        <v>9</v>
      </c>
      <c r="B10" s="63" t="s">
        <v>10</v>
      </c>
      <c r="C10" s="63" t="s">
        <v>11</v>
      </c>
      <c r="D10" s="63" t="s">
        <v>12</v>
      </c>
      <c r="E10" s="63" t="s">
        <v>13</v>
      </c>
      <c r="F10" s="63" t="s">
        <v>14</v>
      </c>
      <c r="G10" s="63" t="s">
        <v>15</v>
      </c>
      <c r="H10" s="63" t="s">
        <v>15</v>
      </c>
      <c r="I10" s="63" t="s">
        <v>16</v>
      </c>
      <c r="J10" s="63" t="s">
        <v>17</v>
      </c>
      <c r="K10" s="63" t="s">
        <v>18</v>
      </c>
      <c r="L10" s="63" t="s">
        <v>17</v>
      </c>
      <c r="M10" s="63" t="s">
        <v>18</v>
      </c>
      <c r="N10" s="63" t="s">
        <v>19</v>
      </c>
      <c r="O10" s="63" t="s">
        <v>20</v>
      </c>
      <c r="P10" s="63" t="s">
        <v>18</v>
      </c>
      <c r="Q10" s="63" t="s">
        <v>19</v>
      </c>
      <c r="R10" s="63" t="s">
        <v>20</v>
      </c>
      <c r="S10" s="63" t="s">
        <v>21</v>
      </c>
    </row>
    <row r="11" spans="1:19" ht="15">
      <c r="A11" s="1"/>
      <c r="B11" s="3" t="s">
        <v>0</v>
      </c>
      <c r="C11" s="3"/>
      <c r="D11" s="39"/>
      <c r="E11" s="3"/>
      <c r="F11" s="39"/>
      <c r="G11" s="39"/>
      <c r="H11" s="39"/>
      <c r="I11" s="3">
        <f>SUM(I12:I27)</f>
        <v>140969</v>
      </c>
      <c r="J11" s="3">
        <f aca="true" t="shared" si="0" ref="J11:P11">SUM(J12:J27)</f>
        <v>20248</v>
      </c>
      <c r="K11" s="3">
        <f t="shared" si="0"/>
        <v>0</v>
      </c>
      <c r="L11" s="3">
        <f t="shared" si="0"/>
        <v>34487</v>
      </c>
      <c r="M11" s="3">
        <f t="shared" si="0"/>
        <v>28891</v>
      </c>
      <c r="N11" s="3">
        <f t="shared" si="0"/>
        <v>7468</v>
      </c>
      <c r="O11" s="3">
        <f t="shared" si="0"/>
        <v>0</v>
      </c>
      <c r="P11" s="3">
        <f t="shared" si="0"/>
        <v>34487</v>
      </c>
      <c r="Q11" s="3">
        <f>SUM(Q12:Q27)</f>
        <v>1000</v>
      </c>
      <c r="R11" s="3">
        <f>SUM(R12:R27)</f>
        <v>-1000</v>
      </c>
      <c r="S11" s="5"/>
    </row>
    <row r="12" spans="1:19" ht="63.75" customHeight="1">
      <c r="A12" s="26" t="s">
        <v>9</v>
      </c>
      <c r="B12" s="28" t="s">
        <v>38</v>
      </c>
      <c r="C12" s="5" t="s">
        <v>26</v>
      </c>
      <c r="D12" s="5" t="s">
        <v>52</v>
      </c>
      <c r="E12" s="5" t="s">
        <v>62</v>
      </c>
      <c r="F12" s="24" t="s">
        <v>69</v>
      </c>
      <c r="G12" s="24"/>
      <c r="H12" s="30" t="s">
        <v>64</v>
      </c>
      <c r="I12" s="27">
        <v>14415</v>
      </c>
      <c r="J12" s="22"/>
      <c r="K12" s="22"/>
      <c r="L12" s="23">
        <f aca="true" t="shared" si="1" ref="L12:L27">SUM(M12:O12)</f>
        <v>11750</v>
      </c>
      <c r="M12" s="23">
        <f>8666-1115-250</f>
        <v>7301</v>
      </c>
      <c r="N12" s="23">
        <f>3000+1449</f>
        <v>4449</v>
      </c>
      <c r="O12" s="23"/>
      <c r="P12" s="23">
        <v>11101</v>
      </c>
      <c r="Q12" s="21"/>
      <c r="R12" s="41">
        <f>P12-L12</f>
        <v>-649</v>
      </c>
      <c r="S12" s="45" t="s">
        <v>79</v>
      </c>
    </row>
    <row r="13" spans="1:19" ht="63" customHeight="1">
      <c r="A13" s="26" t="s">
        <v>10</v>
      </c>
      <c r="B13" s="29" t="s">
        <v>43</v>
      </c>
      <c r="C13" s="5" t="s">
        <v>29</v>
      </c>
      <c r="D13" s="5" t="s">
        <v>53</v>
      </c>
      <c r="E13" s="5" t="s">
        <v>62</v>
      </c>
      <c r="F13" s="24" t="s">
        <v>70</v>
      </c>
      <c r="G13" s="24"/>
      <c r="H13" s="30" t="s">
        <v>65</v>
      </c>
      <c r="I13" s="27">
        <v>14931</v>
      </c>
      <c r="J13" s="22"/>
      <c r="K13" s="22"/>
      <c r="L13" s="23">
        <f t="shared" si="1"/>
        <v>12466</v>
      </c>
      <c r="M13" s="23">
        <f>4950+2900+1500+450+200+108+200</f>
        <v>10308</v>
      </c>
      <c r="N13" s="23">
        <f>1672+486</f>
        <v>2158</v>
      </c>
      <c r="O13" s="23"/>
      <c r="P13" s="23">
        <v>12457</v>
      </c>
      <c r="Q13" s="21"/>
      <c r="R13" s="41">
        <f>P13-L13</f>
        <v>-9</v>
      </c>
      <c r="S13" s="45" t="s">
        <v>79</v>
      </c>
    </row>
    <row r="14" spans="1:19" ht="63" customHeight="1">
      <c r="A14" s="26" t="s">
        <v>11</v>
      </c>
      <c r="B14" s="20" t="s">
        <v>45</v>
      </c>
      <c r="C14" s="5" t="s">
        <v>28</v>
      </c>
      <c r="D14" s="5"/>
      <c r="E14" s="5" t="s">
        <v>62</v>
      </c>
      <c r="F14" s="24" t="s">
        <v>73</v>
      </c>
      <c r="G14" s="24" t="s">
        <v>73</v>
      </c>
      <c r="H14" s="30" t="s">
        <v>68</v>
      </c>
      <c r="I14" s="30">
        <v>1178</v>
      </c>
      <c r="J14" s="21">
        <v>1178</v>
      </c>
      <c r="K14" s="22"/>
      <c r="L14" s="22">
        <v>1125</v>
      </c>
      <c r="M14" s="23">
        <f>SUM(N14:P14)</f>
        <v>1085</v>
      </c>
      <c r="N14" s="23"/>
      <c r="O14" s="23"/>
      <c r="P14" s="23">
        <v>1085</v>
      </c>
      <c r="Q14" s="21"/>
      <c r="R14" s="41">
        <f>P14-L14</f>
        <v>-40</v>
      </c>
      <c r="S14" s="5" t="s">
        <v>78</v>
      </c>
    </row>
    <row r="15" spans="1:19" ht="63" customHeight="1">
      <c r="A15" s="26" t="s">
        <v>12</v>
      </c>
      <c r="B15" s="52" t="s">
        <v>88</v>
      </c>
      <c r="C15" s="5" t="s">
        <v>89</v>
      </c>
      <c r="D15" s="5" t="s">
        <v>119</v>
      </c>
      <c r="E15" s="19" t="s">
        <v>90</v>
      </c>
      <c r="F15" s="19"/>
      <c r="G15" s="24"/>
      <c r="H15" s="21" t="s">
        <v>91</v>
      </c>
      <c r="I15" s="22">
        <v>4265</v>
      </c>
      <c r="J15" s="21"/>
      <c r="K15" s="22"/>
      <c r="L15" s="22">
        <v>17</v>
      </c>
      <c r="M15" s="23"/>
      <c r="N15" s="23"/>
      <c r="O15" s="23"/>
      <c r="P15" s="23">
        <v>0</v>
      </c>
      <c r="Q15" s="21"/>
      <c r="R15" s="41">
        <f>P15-L15</f>
        <v>-17</v>
      </c>
      <c r="S15" s="5" t="s">
        <v>102</v>
      </c>
    </row>
    <row r="16" spans="1:19" ht="63" customHeight="1">
      <c r="A16" s="26" t="s">
        <v>13</v>
      </c>
      <c r="B16" s="20" t="s">
        <v>92</v>
      </c>
      <c r="C16" s="5" t="s">
        <v>26</v>
      </c>
      <c r="D16" s="5" t="s">
        <v>118</v>
      </c>
      <c r="E16" s="19" t="s">
        <v>87</v>
      </c>
      <c r="F16" s="19"/>
      <c r="G16" s="24"/>
      <c r="H16" s="5" t="s">
        <v>93</v>
      </c>
      <c r="I16" s="53">
        <v>14413</v>
      </c>
      <c r="J16" s="21"/>
      <c r="K16" s="22"/>
      <c r="L16" s="22">
        <v>64</v>
      </c>
      <c r="M16" s="23"/>
      <c r="N16" s="23"/>
      <c r="O16" s="23"/>
      <c r="P16" s="23">
        <v>0</v>
      </c>
      <c r="Q16" s="21"/>
      <c r="R16" s="41">
        <f>P16-L16</f>
        <v>-64</v>
      </c>
      <c r="S16" s="5" t="s">
        <v>103</v>
      </c>
    </row>
    <row r="17" spans="1:19" ht="45" customHeight="1">
      <c r="A17" s="26" t="s">
        <v>14</v>
      </c>
      <c r="B17" s="25" t="s">
        <v>46</v>
      </c>
      <c r="C17" s="5" t="s">
        <v>5</v>
      </c>
      <c r="D17" s="5" t="s">
        <v>47</v>
      </c>
      <c r="E17" s="5" t="s">
        <v>62</v>
      </c>
      <c r="F17" s="24" t="s">
        <v>71</v>
      </c>
      <c r="G17" s="24"/>
      <c r="H17" s="21" t="s">
        <v>66</v>
      </c>
      <c r="I17" s="23">
        <v>1092</v>
      </c>
      <c r="J17" s="22"/>
      <c r="K17" s="22"/>
      <c r="L17" s="23">
        <f t="shared" si="1"/>
        <v>1050</v>
      </c>
      <c r="M17" s="23">
        <v>1050</v>
      </c>
      <c r="N17" s="23"/>
      <c r="O17" s="23"/>
      <c r="P17" s="23">
        <v>1059</v>
      </c>
      <c r="Q17" s="21">
        <f aca="true" t="shared" si="2" ref="Q17:Q23">P17-L17</f>
        <v>9</v>
      </c>
      <c r="R17" s="41"/>
      <c r="S17" s="5" t="s">
        <v>78</v>
      </c>
    </row>
    <row r="18" spans="1:19" ht="45" customHeight="1">
      <c r="A18" s="26" t="s">
        <v>15</v>
      </c>
      <c r="B18" s="25" t="s">
        <v>48</v>
      </c>
      <c r="C18" s="5" t="s">
        <v>27</v>
      </c>
      <c r="D18" s="26" t="s">
        <v>54</v>
      </c>
      <c r="E18" s="5" t="s">
        <v>62</v>
      </c>
      <c r="F18" s="24" t="s">
        <v>72</v>
      </c>
      <c r="G18" s="24"/>
      <c r="H18" s="30" t="s">
        <v>67</v>
      </c>
      <c r="I18" s="21">
        <v>5800</v>
      </c>
      <c r="J18" s="22"/>
      <c r="K18" s="22"/>
      <c r="L18" s="23">
        <f t="shared" si="1"/>
        <v>5525</v>
      </c>
      <c r="M18" s="23">
        <v>5525</v>
      </c>
      <c r="N18" s="23"/>
      <c r="O18" s="23"/>
      <c r="P18" s="23">
        <v>5690</v>
      </c>
      <c r="Q18" s="21">
        <f t="shared" si="2"/>
        <v>165</v>
      </c>
      <c r="R18" s="41"/>
      <c r="S18" s="5" t="s">
        <v>80</v>
      </c>
    </row>
    <row r="19" spans="1:19" ht="48.75" customHeight="1">
      <c r="A19" s="26" t="s">
        <v>16</v>
      </c>
      <c r="B19" s="20" t="s">
        <v>37</v>
      </c>
      <c r="C19" s="5" t="s">
        <v>29</v>
      </c>
      <c r="D19" s="5" t="s">
        <v>44</v>
      </c>
      <c r="E19" s="5" t="s">
        <v>62</v>
      </c>
      <c r="F19" s="24" t="s">
        <v>74</v>
      </c>
      <c r="G19" s="24" t="s">
        <v>74</v>
      </c>
      <c r="H19" s="30" t="s">
        <v>112</v>
      </c>
      <c r="I19" s="23">
        <v>8000</v>
      </c>
      <c r="J19" s="23">
        <v>8000</v>
      </c>
      <c r="K19" s="22"/>
      <c r="L19" s="22">
        <v>250</v>
      </c>
      <c r="M19" s="23">
        <f>SUM(N19:P19)</f>
        <v>790</v>
      </c>
      <c r="N19" s="23">
        <f>250+145</f>
        <v>395</v>
      </c>
      <c r="O19" s="23"/>
      <c r="P19" s="23">
        <v>395</v>
      </c>
      <c r="Q19" s="61">
        <v>145</v>
      </c>
      <c r="R19" s="55"/>
      <c r="S19" s="71" t="s">
        <v>101</v>
      </c>
    </row>
    <row r="20" spans="1:19" ht="50.25" customHeight="1">
      <c r="A20" s="26" t="s">
        <v>17</v>
      </c>
      <c r="B20" s="29" t="s">
        <v>39</v>
      </c>
      <c r="C20" s="5" t="s">
        <v>28</v>
      </c>
      <c r="D20" s="5" t="s">
        <v>42</v>
      </c>
      <c r="E20" s="5" t="s">
        <v>62</v>
      </c>
      <c r="F20" s="24" t="s">
        <v>75</v>
      </c>
      <c r="G20" s="24" t="s">
        <v>75</v>
      </c>
      <c r="H20" s="30" t="s">
        <v>113</v>
      </c>
      <c r="I20" s="32">
        <v>11070</v>
      </c>
      <c r="J20" s="32">
        <v>11070</v>
      </c>
      <c r="K20" s="22"/>
      <c r="L20" s="22">
        <v>340</v>
      </c>
      <c r="M20" s="23">
        <f>SUM(N20:P20)</f>
        <v>932</v>
      </c>
      <c r="N20" s="23">
        <f>340+126</f>
        <v>466</v>
      </c>
      <c r="O20" s="23"/>
      <c r="P20" s="23">
        <v>466</v>
      </c>
      <c r="Q20" s="61">
        <v>126</v>
      </c>
      <c r="R20" s="55"/>
      <c r="S20" s="71"/>
    </row>
    <row r="21" spans="1:19" ht="82.5" customHeight="1">
      <c r="A21" s="26" t="s">
        <v>18</v>
      </c>
      <c r="B21" s="33" t="s">
        <v>60</v>
      </c>
      <c r="C21" s="34" t="s">
        <v>29</v>
      </c>
      <c r="D21" s="18" t="s">
        <v>55</v>
      </c>
      <c r="E21" s="19" t="s">
        <v>63</v>
      </c>
      <c r="F21" s="24" t="s">
        <v>97</v>
      </c>
      <c r="G21" s="24"/>
      <c r="H21" s="30" t="s">
        <v>105</v>
      </c>
      <c r="I21" s="54">
        <v>4947</v>
      </c>
      <c r="J21" s="22"/>
      <c r="K21" s="22"/>
      <c r="L21" s="23">
        <f t="shared" si="1"/>
        <v>200</v>
      </c>
      <c r="M21" s="22">
        <v>200</v>
      </c>
      <c r="N21" s="23"/>
      <c r="O21" s="23"/>
      <c r="P21" s="23">
        <v>212</v>
      </c>
      <c r="Q21" s="21">
        <f t="shared" si="2"/>
        <v>12</v>
      </c>
      <c r="R21" s="41"/>
      <c r="S21" s="71" t="s">
        <v>101</v>
      </c>
    </row>
    <row r="22" spans="1:19" ht="116.25" customHeight="1">
      <c r="A22" s="26" t="s">
        <v>19</v>
      </c>
      <c r="B22" s="33" t="s">
        <v>61</v>
      </c>
      <c r="C22" s="34" t="s">
        <v>25</v>
      </c>
      <c r="D22" s="18" t="s">
        <v>115</v>
      </c>
      <c r="E22" s="19" t="s">
        <v>63</v>
      </c>
      <c r="F22" s="24" t="s">
        <v>96</v>
      </c>
      <c r="G22" s="24"/>
      <c r="H22" s="30" t="s">
        <v>106</v>
      </c>
      <c r="I22" s="54">
        <v>14976</v>
      </c>
      <c r="J22" s="22"/>
      <c r="K22" s="22"/>
      <c r="L22" s="23">
        <f t="shared" si="1"/>
        <v>400</v>
      </c>
      <c r="M22" s="22">
        <v>400</v>
      </c>
      <c r="N22" s="23"/>
      <c r="O22" s="23"/>
      <c r="P22" s="23">
        <v>689</v>
      </c>
      <c r="Q22" s="21">
        <f t="shared" si="2"/>
        <v>289</v>
      </c>
      <c r="R22" s="41"/>
      <c r="S22" s="71"/>
    </row>
    <row r="23" spans="1:19" ht="130.5" customHeight="1">
      <c r="A23" s="26" t="s">
        <v>20</v>
      </c>
      <c r="B23" s="33" t="s">
        <v>49</v>
      </c>
      <c r="C23" s="34" t="s">
        <v>41</v>
      </c>
      <c r="D23" s="18" t="s">
        <v>116</v>
      </c>
      <c r="E23" s="19" t="s">
        <v>63</v>
      </c>
      <c r="F23" s="24" t="s">
        <v>99</v>
      </c>
      <c r="G23" s="24"/>
      <c r="H23" s="30" t="s">
        <v>107</v>
      </c>
      <c r="I23" s="37">
        <v>4515</v>
      </c>
      <c r="J23" s="22"/>
      <c r="K23" s="22"/>
      <c r="L23" s="23">
        <f t="shared" si="1"/>
        <v>150</v>
      </c>
      <c r="M23" s="22">
        <v>150</v>
      </c>
      <c r="N23" s="23"/>
      <c r="O23" s="23"/>
      <c r="P23" s="23">
        <v>191</v>
      </c>
      <c r="Q23" s="21">
        <f t="shared" si="2"/>
        <v>41</v>
      </c>
      <c r="R23" s="41"/>
      <c r="S23" s="71"/>
    </row>
    <row r="24" spans="1:19" ht="41.25">
      <c r="A24" s="26" t="s">
        <v>21</v>
      </c>
      <c r="B24" s="33" t="s">
        <v>56</v>
      </c>
      <c r="C24" s="34" t="s">
        <v>25</v>
      </c>
      <c r="D24" s="18" t="s">
        <v>58</v>
      </c>
      <c r="E24" s="19" t="s">
        <v>63</v>
      </c>
      <c r="F24" s="24" t="s">
        <v>94</v>
      </c>
      <c r="G24" s="24"/>
      <c r="H24" s="30" t="s">
        <v>108</v>
      </c>
      <c r="I24" s="38">
        <v>14891</v>
      </c>
      <c r="J24" s="22"/>
      <c r="K24" s="22"/>
      <c r="L24" s="23">
        <f>SUM(M24:O24)</f>
        <v>400</v>
      </c>
      <c r="M24" s="22">
        <v>400</v>
      </c>
      <c r="N24" s="23"/>
      <c r="O24" s="23"/>
      <c r="P24" s="23">
        <v>555</v>
      </c>
      <c r="Q24" s="21">
        <f>P24-L24</f>
        <v>155</v>
      </c>
      <c r="R24" s="41"/>
      <c r="S24" s="71"/>
    </row>
    <row r="25" spans="1:19" ht="45" customHeight="1">
      <c r="A25" s="26" t="s">
        <v>22</v>
      </c>
      <c r="B25" s="35" t="s">
        <v>59</v>
      </c>
      <c r="C25" s="36" t="s">
        <v>51</v>
      </c>
      <c r="D25" s="54" t="s">
        <v>114</v>
      </c>
      <c r="E25" s="19" t="s">
        <v>63</v>
      </c>
      <c r="F25" s="24" t="s">
        <v>95</v>
      </c>
      <c r="G25" s="24"/>
      <c r="H25" s="30" t="s">
        <v>109</v>
      </c>
      <c r="I25" s="23">
        <v>7263</v>
      </c>
      <c r="J25" s="22"/>
      <c r="K25" s="22"/>
      <c r="L25" s="23">
        <f>SUM(M25:O25)</f>
        <v>250</v>
      </c>
      <c r="M25" s="22">
        <v>250</v>
      </c>
      <c r="N25" s="23"/>
      <c r="O25" s="23"/>
      <c r="P25" s="23">
        <v>308</v>
      </c>
      <c r="Q25" s="21">
        <f>P25-L25</f>
        <v>58</v>
      </c>
      <c r="R25" s="41"/>
      <c r="S25" s="71"/>
    </row>
    <row r="26" spans="1:19" ht="159" customHeight="1">
      <c r="A26" s="26" t="s">
        <v>23</v>
      </c>
      <c r="B26" s="40" t="s">
        <v>50</v>
      </c>
      <c r="C26" s="34" t="s">
        <v>41</v>
      </c>
      <c r="D26" s="18" t="s">
        <v>117</v>
      </c>
      <c r="E26" s="19" t="s">
        <v>63</v>
      </c>
      <c r="F26" s="24" t="s">
        <v>100</v>
      </c>
      <c r="G26" s="24"/>
      <c r="H26" s="30" t="s">
        <v>110</v>
      </c>
      <c r="I26" s="37">
        <v>4341</v>
      </c>
      <c r="J26" s="22"/>
      <c r="K26" s="22"/>
      <c r="L26" s="23">
        <f t="shared" si="1"/>
        <v>200</v>
      </c>
      <c r="M26" s="22">
        <v>200</v>
      </c>
      <c r="N26" s="23"/>
      <c r="O26" s="23"/>
      <c r="P26" s="23">
        <v>184</v>
      </c>
      <c r="Q26" s="21"/>
      <c r="R26" s="41">
        <f>P26-L26</f>
        <v>-16</v>
      </c>
      <c r="S26" s="5" t="s">
        <v>104</v>
      </c>
    </row>
    <row r="27" spans="1:19" ht="78.75" customHeight="1">
      <c r="A27" s="56" t="s">
        <v>24</v>
      </c>
      <c r="B27" s="64" t="s">
        <v>57</v>
      </c>
      <c r="C27" s="65" t="s">
        <v>41</v>
      </c>
      <c r="D27" s="65" t="s">
        <v>85</v>
      </c>
      <c r="E27" s="57" t="s">
        <v>63</v>
      </c>
      <c r="F27" s="58" t="s">
        <v>98</v>
      </c>
      <c r="G27" s="58"/>
      <c r="H27" s="66" t="s">
        <v>111</v>
      </c>
      <c r="I27" s="59">
        <v>14872</v>
      </c>
      <c r="J27" s="60"/>
      <c r="K27" s="60"/>
      <c r="L27" s="59">
        <f t="shared" si="1"/>
        <v>300</v>
      </c>
      <c r="M27" s="60">
        <v>300</v>
      </c>
      <c r="N27" s="59"/>
      <c r="O27" s="59"/>
      <c r="P27" s="59">
        <v>95</v>
      </c>
      <c r="Q27" s="46"/>
      <c r="R27" s="42">
        <f>P27-L27</f>
        <v>-205</v>
      </c>
      <c r="S27" s="62" t="s">
        <v>104</v>
      </c>
    </row>
  </sheetData>
  <sheetProtection/>
  <mergeCells count="13">
    <mergeCell ref="O1:R1"/>
    <mergeCell ref="A2:C2"/>
    <mergeCell ref="D2:R2"/>
    <mergeCell ref="A3:C3"/>
    <mergeCell ref="D3:R3"/>
    <mergeCell ref="A4:E4"/>
    <mergeCell ref="O4:R4"/>
    <mergeCell ref="A5:R5"/>
    <mergeCell ref="A6:R6"/>
    <mergeCell ref="L8:R8"/>
    <mergeCell ref="L9:O9"/>
    <mergeCell ref="S19:S20"/>
    <mergeCell ref="S21:S25"/>
  </mergeCells>
  <printOptions horizontalCentered="1"/>
  <pageMargins left="0" right="0" top="0.354330708661417" bottom="0.236220472440945" header="0.275590551181102" footer="0.236220472440945"/>
  <pageSetup horizontalDpi="600" verticalDpi="600" orientation="landscape" paperSize="9" scale="7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MSI</cp:lastModifiedBy>
  <cp:lastPrinted>2020-11-19T06:00:04Z</cp:lastPrinted>
  <dcterms:created xsi:type="dcterms:W3CDTF">2014-11-03T07:31:24Z</dcterms:created>
  <dcterms:modified xsi:type="dcterms:W3CDTF">2020-11-24T09:25:05Z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