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760" activeTab="0"/>
  </bookViews>
  <sheets>
    <sheet name="Sheet1" sheetId="1" r:id="rId1"/>
  </sheets>
  <definedNames>
    <definedName name="chuong_phuluc_41" localSheetId="0">'Sheet1'!#REF!</definedName>
    <definedName name="chuong_phuluc_41_name" localSheetId="0">'Sheet1'!$A$2</definedName>
    <definedName name="_xlnm.Print_Area" localSheetId="0">'Sheet1'!$A$1:$M$19</definedName>
    <definedName name="_xlnm.Print_Titles" localSheetId="0">'Sheet1'!$6:$10</definedName>
  </definedNames>
  <calcPr fullCalcOnLoad="1"/>
</workbook>
</file>

<file path=xl/sharedStrings.xml><?xml version="1.0" encoding="utf-8"?>
<sst xmlns="http://schemas.openxmlformats.org/spreadsheetml/2006/main" count="33" uniqueCount="32">
  <si>
    <t>STT</t>
  </si>
  <si>
    <t>Tổng chi ngân sách địa phương</t>
  </si>
  <si>
    <t>Tổng chi cân đối ngân sách địa phương</t>
  </si>
  <si>
    <t>Chi chuyển nguồn sang năm sau</t>
  </si>
  <si>
    <t>Tổng số</t>
  </si>
  <si>
    <t>Chi đầu tư phát triển</t>
  </si>
  <si>
    <t>Chi thường xuyên</t>
  </si>
  <si>
    <t>Dự phòng ngân sách</t>
  </si>
  <si>
    <t>Chi tạo nguồn điều chỉnh tiền lương</t>
  </si>
  <si>
    <t>Trong đó</t>
  </si>
  <si>
    <t>Chi giáo dục, đào tạo và dạy nghề</t>
  </si>
  <si>
    <t>Chi khoa học và công nghệ</t>
  </si>
  <si>
    <t>A</t>
  </si>
  <si>
    <t>B</t>
  </si>
  <si>
    <t>TỔNG SỐ</t>
  </si>
  <si>
    <t>Đơn vị: Triệu đồng</t>
  </si>
  <si>
    <t>PHỤ LỤC IX</t>
  </si>
  <si>
    <t>Số tiết kiệm chi thường xuyên 10% để dành nguồn thực hiện cải cách tiền lương</t>
  </si>
  <si>
    <t>Tên đơn vị</t>
  </si>
  <si>
    <t>Phường Bình Thủy</t>
  </si>
  <si>
    <t>Phường An Thới</t>
  </si>
  <si>
    <t>Phường Bùi Hữu Nghĩa</t>
  </si>
  <si>
    <t>Phường Trà An</t>
  </si>
  <si>
    <t>Phường Trà Nóc</t>
  </si>
  <si>
    <t>Phường Long Hòa</t>
  </si>
  <si>
    <t>Phường Long Tuyền</t>
  </si>
  <si>
    <t>Phường Thới An Đông</t>
  </si>
  <si>
    <t>2=3+4+ 7+8</t>
  </si>
  <si>
    <t>1= 2+9 +10</t>
  </si>
  <si>
    <t>Chi chương trình mục tiêu (lĩnh vực ATGT)</t>
  </si>
  <si>
    <t>DỰ TOÁN CHI NGÂN SÁCH ĐỊA PHƯƠNG TỪNG PHƯỜNG NĂM 2021</t>
  </si>
  <si>
    <t>(Kèm theo Nghị quyết số      /NQ-HĐND ngày     tháng 12 năm 2020 của Hội đồng nhân dân quận Bình Thủy)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</si>
</sst>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_(* #,##0.000_);_(* \(#,##0.000\);_(* &quot;-&quot;??_);_(@_)"/>
    <numFmt numFmtId="175" formatCode="_(* #,##0.0000_);_(* \(#,##0.0000\);_(* &quot;-&quot;??_);_(@_)"/>
  </numFmts>
  <fonts count="55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9"/>
      <color indexed="8"/>
      <name val="Times New Roman"/>
      <family val="1"/>
    </font>
    <font>
      <sz val="13"/>
      <color indexed="10"/>
      <name val="Times New Roman"/>
      <family val="1"/>
    </font>
    <font>
      <b/>
      <sz val="13"/>
      <color indexed="10"/>
      <name val="Times New Roman"/>
      <family val="1"/>
    </font>
    <font>
      <i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i/>
      <sz val="11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sz val="9"/>
      <color theme="1"/>
      <name val="Times New Roman"/>
      <family val="1"/>
    </font>
    <font>
      <sz val="13"/>
      <color rgb="FFFF0000"/>
      <name val="Times New Roman"/>
      <family val="1"/>
    </font>
    <font>
      <b/>
      <sz val="13"/>
      <color rgb="FFFF0000"/>
      <name val="Times New Roman"/>
      <family val="1"/>
    </font>
    <font>
      <b/>
      <i/>
      <sz val="13"/>
      <color rgb="FF000000"/>
      <name val="Times New Roman"/>
      <family val="1"/>
    </font>
    <font>
      <i/>
      <sz val="11"/>
      <color rgb="FF000000"/>
      <name val="Times New Roman"/>
      <family val="1"/>
    </font>
    <font>
      <i/>
      <sz val="13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172" fontId="47" fillId="0" borderId="10" xfId="41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172" fontId="48" fillId="0" borderId="10" xfId="41" applyNumberFormat="1" applyFont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172" fontId="46" fillId="0" borderId="10" xfId="41" applyNumberFormat="1" applyFont="1" applyBorder="1" applyAlignment="1">
      <alignment vertical="center"/>
    </xf>
    <xf numFmtId="0" fontId="46" fillId="0" borderId="0" xfId="0" applyFont="1" applyAlignment="1">
      <alignment vertical="center"/>
    </xf>
    <xf numFmtId="172" fontId="50" fillId="0" borderId="10" xfId="41" applyNumberFormat="1" applyFont="1" applyBorder="1" applyAlignment="1">
      <alignment vertical="center"/>
    </xf>
    <xf numFmtId="172" fontId="45" fillId="0" borderId="0" xfId="0" applyNumberFormat="1" applyFont="1" applyAlignment="1">
      <alignment vertical="center"/>
    </xf>
    <xf numFmtId="172" fontId="51" fillId="0" borderId="10" xfId="41" applyNumberFormat="1" applyFont="1" applyBorder="1" applyAlignment="1">
      <alignment horizontal="center" vertical="center" wrapText="1"/>
    </xf>
    <xf numFmtId="172" fontId="50" fillId="0" borderId="10" xfId="41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4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="80" zoomScaleNormal="80" zoomScalePageLayoutView="90" workbookViewId="0" topLeftCell="A1">
      <selection activeCell="P9" sqref="P9"/>
    </sheetView>
  </sheetViews>
  <sheetFormatPr defaultColWidth="9.140625" defaultRowHeight="15"/>
  <cols>
    <col min="1" max="1" width="6.28125" style="1" customWidth="1"/>
    <col min="2" max="2" width="24.421875" style="1" customWidth="1"/>
    <col min="3" max="3" width="11.8515625" style="1" customWidth="1"/>
    <col min="4" max="4" width="11.00390625" style="1" customWidth="1"/>
    <col min="5" max="5" width="8.421875" style="1" customWidth="1"/>
    <col min="6" max="7" width="11.00390625" style="1" customWidth="1"/>
    <col min="8" max="8" width="9.140625" style="1" customWidth="1"/>
    <col min="9" max="9" width="8.421875" style="1" customWidth="1"/>
    <col min="10" max="10" width="8.7109375" style="1" customWidth="1"/>
    <col min="11" max="11" width="8.8515625" style="1" customWidth="1"/>
    <col min="12" max="12" width="8.7109375" style="1" customWidth="1"/>
    <col min="13" max="13" width="14.57421875" style="1" customWidth="1"/>
    <col min="14" max="16384" width="9.140625" style="1" customWidth="1"/>
  </cols>
  <sheetData>
    <row r="1" spans="1:13" ht="16.5">
      <c r="A1" s="24" t="s">
        <v>16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6.5">
      <c r="A2" s="24" t="s">
        <v>30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5" ht="16.5">
      <c r="A3" s="25" t="s">
        <v>31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O3" s="2"/>
    </row>
    <row r="4" ht="9.75" customHeight="1"/>
    <row r="5" spans="1:13" ht="16.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26" t="s">
        <v>15</v>
      </c>
      <c r="M5" s="26"/>
    </row>
    <row r="6" spans="1:13" ht="22.5" customHeight="1">
      <c r="A6" s="20" t="s">
        <v>0</v>
      </c>
      <c r="B6" s="20" t="s">
        <v>18</v>
      </c>
      <c r="C6" s="20" t="s">
        <v>1</v>
      </c>
      <c r="D6" s="20" t="s">
        <v>2</v>
      </c>
      <c r="E6" s="20"/>
      <c r="F6" s="20"/>
      <c r="G6" s="20"/>
      <c r="H6" s="20"/>
      <c r="I6" s="20"/>
      <c r="J6" s="20"/>
      <c r="K6" s="21" t="s">
        <v>29</v>
      </c>
      <c r="L6" s="20" t="s">
        <v>3</v>
      </c>
      <c r="M6" s="20" t="s">
        <v>17</v>
      </c>
    </row>
    <row r="7" spans="1:13" ht="21" customHeight="1">
      <c r="A7" s="20"/>
      <c r="B7" s="20"/>
      <c r="C7" s="20"/>
      <c r="D7" s="20" t="s">
        <v>4</v>
      </c>
      <c r="E7" s="21" t="s">
        <v>5</v>
      </c>
      <c r="F7" s="20" t="s">
        <v>6</v>
      </c>
      <c r="G7" s="20"/>
      <c r="H7" s="20"/>
      <c r="I7" s="20" t="s">
        <v>7</v>
      </c>
      <c r="J7" s="20" t="s">
        <v>8</v>
      </c>
      <c r="K7" s="22"/>
      <c r="L7" s="20"/>
      <c r="M7" s="20"/>
    </row>
    <row r="8" spans="1:13" ht="21" customHeight="1">
      <c r="A8" s="20"/>
      <c r="B8" s="20"/>
      <c r="C8" s="20"/>
      <c r="D8" s="20"/>
      <c r="E8" s="22"/>
      <c r="F8" s="20" t="s">
        <v>4</v>
      </c>
      <c r="G8" s="20" t="s">
        <v>9</v>
      </c>
      <c r="H8" s="20"/>
      <c r="I8" s="20"/>
      <c r="J8" s="20"/>
      <c r="K8" s="22"/>
      <c r="L8" s="20"/>
      <c r="M8" s="20"/>
    </row>
    <row r="9" spans="1:13" ht="98.25" customHeight="1">
      <c r="A9" s="20"/>
      <c r="B9" s="20"/>
      <c r="C9" s="20"/>
      <c r="D9" s="20"/>
      <c r="E9" s="23"/>
      <c r="F9" s="20"/>
      <c r="G9" s="4" t="s">
        <v>10</v>
      </c>
      <c r="H9" s="4" t="s">
        <v>11</v>
      </c>
      <c r="I9" s="20"/>
      <c r="J9" s="20"/>
      <c r="K9" s="23"/>
      <c r="L9" s="20"/>
      <c r="M9" s="20"/>
    </row>
    <row r="10" spans="1:13" s="10" customFormat="1" ht="42" customHeight="1">
      <c r="A10" s="4" t="s">
        <v>12</v>
      </c>
      <c r="B10" s="4" t="s">
        <v>13</v>
      </c>
      <c r="C10" s="4" t="s">
        <v>28</v>
      </c>
      <c r="D10" s="4" t="s">
        <v>27</v>
      </c>
      <c r="E10" s="4">
        <v>3</v>
      </c>
      <c r="F10" s="4">
        <v>4</v>
      </c>
      <c r="G10" s="4">
        <v>5</v>
      </c>
      <c r="H10" s="4">
        <v>6</v>
      </c>
      <c r="I10" s="4">
        <v>7</v>
      </c>
      <c r="J10" s="4">
        <v>8</v>
      </c>
      <c r="K10" s="4">
        <v>9</v>
      </c>
      <c r="L10" s="4">
        <v>10</v>
      </c>
      <c r="M10" s="4">
        <v>11</v>
      </c>
    </row>
    <row r="11" spans="1:13" s="11" customFormat="1" ht="16.5">
      <c r="A11" s="5"/>
      <c r="B11" s="6" t="s">
        <v>14</v>
      </c>
      <c r="C11" s="7">
        <f>SUM(D11,K11,L11)</f>
        <v>52390</v>
      </c>
      <c r="D11" s="16">
        <f>SUM(E11,F11,I11:J11,)</f>
        <v>52158</v>
      </c>
      <c r="E11" s="7"/>
      <c r="F11" s="7">
        <f aca="true" t="shared" si="0" ref="F11:M11">SUM(F12:F19)</f>
        <v>51132</v>
      </c>
      <c r="G11" s="7">
        <f t="shared" si="0"/>
        <v>400</v>
      </c>
      <c r="H11" s="7">
        <f t="shared" si="0"/>
        <v>0</v>
      </c>
      <c r="I11" s="7">
        <f t="shared" si="0"/>
        <v>1026</v>
      </c>
      <c r="J11" s="7">
        <f t="shared" si="0"/>
        <v>0</v>
      </c>
      <c r="K11" s="7">
        <f t="shared" si="0"/>
        <v>232</v>
      </c>
      <c r="L11" s="7">
        <f t="shared" si="0"/>
        <v>0</v>
      </c>
      <c r="M11" s="7">
        <f t="shared" si="0"/>
        <v>720</v>
      </c>
    </row>
    <row r="12" spans="1:15" s="11" customFormat="1" ht="21" customHeight="1">
      <c r="A12" s="5">
        <v>1</v>
      </c>
      <c r="B12" s="8" t="s">
        <v>19</v>
      </c>
      <c r="C12" s="9">
        <f>SUM(D12,K12,L12)</f>
        <v>6788</v>
      </c>
      <c r="D12" s="17">
        <f>+F12+I12</f>
        <v>6759</v>
      </c>
      <c r="E12" s="9"/>
      <c r="F12" s="14">
        <v>6626</v>
      </c>
      <c r="G12" s="12">
        <v>50</v>
      </c>
      <c r="H12" s="12"/>
      <c r="I12" s="14">
        <v>133</v>
      </c>
      <c r="J12" s="9"/>
      <c r="K12" s="9">
        <v>29</v>
      </c>
      <c r="L12" s="9"/>
      <c r="M12" s="9">
        <v>90</v>
      </c>
      <c r="O12" s="15"/>
    </row>
    <row r="13" spans="1:13" s="11" customFormat="1" ht="21" customHeight="1">
      <c r="A13" s="5">
        <v>2</v>
      </c>
      <c r="B13" s="8" t="s">
        <v>20</v>
      </c>
      <c r="C13" s="9">
        <f aca="true" t="shared" si="1" ref="C13:C19">SUM(D13,K13,L13)</f>
        <v>6320</v>
      </c>
      <c r="D13" s="17">
        <f aca="true" t="shared" si="2" ref="D13:D19">+F13+I13</f>
        <v>6291</v>
      </c>
      <c r="E13" s="9"/>
      <c r="F13" s="14">
        <v>6167</v>
      </c>
      <c r="G13" s="12">
        <v>50</v>
      </c>
      <c r="H13" s="12"/>
      <c r="I13" s="14">
        <v>124</v>
      </c>
      <c r="J13" s="9"/>
      <c r="K13" s="9">
        <v>29</v>
      </c>
      <c r="L13" s="9"/>
      <c r="M13" s="9">
        <v>90</v>
      </c>
    </row>
    <row r="14" spans="1:13" s="11" customFormat="1" ht="21" customHeight="1">
      <c r="A14" s="5">
        <v>3</v>
      </c>
      <c r="B14" s="8" t="s">
        <v>21</v>
      </c>
      <c r="C14" s="9">
        <f t="shared" si="1"/>
        <v>6501</v>
      </c>
      <c r="D14" s="17">
        <f t="shared" si="2"/>
        <v>6472</v>
      </c>
      <c r="E14" s="9"/>
      <c r="F14" s="14">
        <f>6315+30</f>
        <v>6345</v>
      </c>
      <c r="G14" s="12">
        <v>50</v>
      </c>
      <c r="H14" s="12"/>
      <c r="I14" s="14">
        <v>127</v>
      </c>
      <c r="J14" s="9"/>
      <c r="K14" s="9">
        <v>29</v>
      </c>
      <c r="L14" s="9"/>
      <c r="M14" s="9">
        <v>90</v>
      </c>
    </row>
    <row r="15" spans="1:13" s="11" customFormat="1" ht="21" customHeight="1">
      <c r="A15" s="5">
        <v>4</v>
      </c>
      <c r="B15" s="8" t="s">
        <v>22</v>
      </c>
      <c r="C15" s="9">
        <f t="shared" si="1"/>
        <v>6063</v>
      </c>
      <c r="D15" s="17">
        <f t="shared" si="2"/>
        <v>6034</v>
      </c>
      <c r="E15" s="9"/>
      <c r="F15" s="14">
        <v>5915</v>
      </c>
      <c r="G15" s="12">
        <v>50</v>
      </c>
      <c r="H15" s="12"/>
      <c r="I15" s="14">
        <v>119</v>
      </c>
      <c r="J15" s="9"/>
      <c r="K15" s="9">
        <v>29</v>
      </c>
      <c r="L15" s="9"/>
      <c r="M15" s="9">
        <v>90</v>
      </c>
    </row>
    <row r="16" spans="1:13" s="11" customFormat="1" ht="21" customHeight="1">
      <c r="A16" s="5">
        <v>5</v>
      </c>
      <c r="B16" s="8" t="s">
        <v>23</v>
      </c>
      <c r="C16" s="9">
        <f t="shared" si="1"/>
        <v>6079</v>
      </c>
      <c r="D16" s="17">
        <f t="shared" si="2"/>
        <v>6050</v>
      </c>
      <c r="E16" s="9"/>
      <c r="F16" s="14">
        <v>5931</v>
      </c>
      <c r="G16" s="12">
        <v>50</v>
      </c>
      <c r="H16" s="12"/>
      <c r="I16" s="14">
        <v>119</v>
      </c>
      <c r="J16" s="9"/>
      <c r="K16" s="9">
        <v>29</v>
      </c>
      <c r="L16" s="9"/>
      <c r="M16" s="9">
        <v>90</v>
      </c>
    </row>
    <row r="17" spans="1:13" s="11" customFormat="1" ht="21" customHeight="1">
      <c r="A17" s="5">
        <v>6</v>
      </c>
      <c r="B17" s="8" t="s">
        <v>24</v>
      </c>
      <c r="C17" s="9">
        <f t="shared" si="1"/>
        <v>6872</v>
      </c>
      <c r="D17" s="17">
        <f t="shared" si="2"/>
        <v>6843</v>
      </c>
      <c r="E17" s="9"/>
      <c r="F17" s="14">
        <v>6708</v>
      </c>
      <c r="G17" s="12">
        <v>50</v>
      </c>
      <c r="H17" s="12"/>
      <c r="I17" s="14">
        <v>135</v>
      </c>
      <c r="J17" s="9"/>
      <c r="K17" s="9">
        <v>29</v>
      </c>
      <c r="L17" s="9"/>
      <c r="M17" s="9">
        <v>90</v>
      </c>
    </row>
    <row r="18" spans="1:13" s="11" customFormat="1" ht="21" customHeight="1">
      <c r="A18" s="5">
        <v>7</v>
      </c>
      <c r="B18" s="8" t="s">
        <v>25</v>
      </c>
      <c r="C18" s="9">
        <f t="shared" si="1"/>
        <v>6612</v>
      </c>
      <c r="D18" s="17">
        <f t="shared" si="2"/>
        <v>6583</v>
      </c>
      <c r="E18" s="9"/>
      <c r="F18" s="14">
        <v>6454</v>
      </c>
      <c r="G18" s="12">
        <v>50</v>
      </c>
      <c r="H18" s="12"/>
      <c r="I18" s="14">
        <v>129</v>
      </c>
      <c r="J18" s="9"/>
      <c r="K18" s="9">
        <v>29</v>
      </c>
      <c r="L18" s="9"/>
      <c r="M18" s="9">
        <v>90</v>
      </c>
    </row>
    <row r="19" spans="1:13" s="11" customFormat="1" ht="21" customHeight="1">
      <c r="A19" s="5">
        <v>8</v>
      </c>
      <c r="B19" s="8" t="s">
        <v>26</v>
      </c>
      <c r="C19" s="9">
        <f t="shared" si="1"/>
        <v>7155</v>
      </c>
      <c r="D19" s="17">
        <f t="shared" si="2"/>
        <v>7126</v>
      </c>
      <c r="E19" s="9"/>
      <c r="F19" s="14">
        <v>6986</v>
      </c>
      <c r="G19" s="12">
        <v>50</v>
      </c>
      <c r="H19" s="12"/>
      <c r="I19" s="14">
        <v>140</v>
      </c>
      <c r="J19" s="9"/>
      <c r="K19" s="9">
        <v>29</v>
      </c>
      <c r="L19" s="9"/>
      <c r="M19" s="9">
        <v>90</v>
      </c>
    </row>
    <row r="20" spans="1:13" s="11" customFormat="1" ht="16.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17.2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spans="1:13" ht="17.2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</row>
  </sheetData>
  <sheetProtection/>
  <mergeCells count="20">
    <mergeCell ref="E7:E9"/>
    <mergeCell ref="A1:M1"/>
    <mergeCell ref="L6:L9"/>
    <mergeCell ref="A2:M2"/>
    <mergeCell ref="A3:M3"/>
    <mergeCell ref="F8:F9"/>
    <mergeCell ref="I7:I9"/>
    <mergeCell ref="J7:J9"/>
    <mergeCell ref="A6:A9"/>
    <mergeCell ref="L5:M5"/>
    <mergeCell ref="A21:M21"/>
    <mergeCell ref="A22:M22"/>
    <mergeCell ref="B6:B9"/>
    <mergeCell ref="C6:C9"/>
    <mergeCell ref="D6:J6"/>
    <mergeCell ref="M6:M9"/>
    <mergeCell ref="D7:D9"/>
    <mergeCell ref="F7:H7"/>
    <mergeCell ref="G8:H8"/>
    <mergeCell ref="K6:K9"/>
  </mergeCells>
  <printOptions horizontalCentered="1"/>
  <pageMargins left="0.5" right="0.5" top="0.63" bottom="0.7" header="0.3" footer="0.5"/>
  <pageSetup fitToHeight="0" horizontalDpi="600" verticalDpi="600" orientation="landscape" paperSize="9" scale="95" r:id="rId1"/>
  <headerFooter>
    <oddHeader>&amp;R&amp;9Biểu mẫu số 41 - NĐ 31/2017/NĐ-CP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 Duc Huy</dc:creator>
  <cp:keywords/>
  <dc:description/>
  <cp:lastModifiedBy>Windows User</cp:lastModifiedBy>
  <cp:lastPrinted>2019-12-10T06:55:40Z</cp:lastPrinted>
  <dcterms:created xsi:type="dcterms:W3CDTF">2017-06-07T06:46:17Z</dcterms:created>
  <dcterms:modified xsi:type="dcterms:W3CDTF">2020-12-08T02:02:24Z</dcterms:modified>
  <cp:category/>
  <cp:version/>
  <cp:contentType/>
  <cp:contentStatus/>
</cp:coreProperties>
</file>