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17" localSheetId="0">'Sheet1'!$E$1</definedName>
    <definedName name="chuong_phuluc_17_name" localSheetId="0">'Sheet1'!$A$2</definedName>
    <definedName name="_xlnm.Print_Area" localSheetId="0">'Sheet1'!$A$1:$E$46</definedName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<sst xmlns="http://schemas.openxmlformats.org/spreadsheetml/2006/main" count="62" uniqueCount="51">
  <si>
    <t>STT</t>
  </si>
  <si>
    <t>Nội dung</t>
  </si>
  <si>
    <t>A</t>
  </si>
  <si>
    <t>B</t>
  </si>
  <si>
    <t>I</t>
  </si>
  <si>
    <t>Chi giáo dục - đào tạo và dạy nghề</t>
  </si>
  <si>
    <t>II</t>
  </si>
  <si>
    <t>Chi thường xuyên</t>
  </si>
  <si>
    <t>Trong đó:</t>
  </si>
  <si>
    <t>IV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</si>
  <si>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</si>
  <si>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</si>
  <si>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</si>
  <si>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</si>
  <si>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 xml:space="preserve">Chi các chương trình mục tiêu, nhiệm vụ </t>
  </si>
  <si>
    <t>C</t>
  </si>
  <si>
    <t>CHI CHUYỂN NGUỒN SANG NĂM SAU</t>
  </si>
  <si>
    <t>Đơn vị: Triệu đồng</t>
  </si>
  <si>
    <t xml:space="preserve">Chi đầu tư </t>
  </si>
  <si>
    <t xml:space="preserve"> - Vốn ngoài nước</t>
  </si>
  <si>
    <t xml:space="preserve"> - Vốn trong nước</t>
  </si>
  <si>
    <t xml:space="preserve">     + Đầu tư các dự án</t>
  </si>
  <si>
    <t xml:space="preserve">     + Hỗ trợ nhà 22</t>
  </si>
  <si>
    <t xml:space="preserve"> - Vốn trái phiếu</t>
  </si>
  <si>
    <t xml:space="preserve">   - Chi giáo dục - đào tạo và dạy nghề</t>
  </si>
  <si>
    <t>a</t>
  </si>
  <si>
    <t>b</t>
  </si>
  <si>
    <t>c</t>
  </si>
  <si>
    <t>Từ nguồn thu tiền sử dụng đất</t>
  </si>
  <si>
    <t>Từ nguồn thu xổ số kiến thiết</t>
  </si>
  <si>
    <t>Từ nguồn cân đối ngân sách địa phương</t>
  </si>
  <si>
    <t xml:space="preserve">     - Vốn chuẩn bị đầu tư</t>
  </si>
  <si>
    <t xml:space="preserve">     - Phân bổ cho các công trình, dự án</t>
  </si>
  <si>
    <t>Chi đầu tư phát triển</t>
  </si>
  <si>
    <t>Chi khoa học và công nghệ</t>
  </si>
  <si>
    <t>Ngân sách địa phương</t>
  </si>
  <si>
    <t>Bao gồm</t>
  </si>
  <si>
    <t>1=2+3</t>
  </si>
  <si>
    <t>Ngân sách cấp quận</t>
  </si>
  <si>
    <t>Ngân sách phường</t>
  </si>
  <si>
    <t>TỔNG CHI NGÂN SÁCH ĐỊA PHƯƠNG</t>
  </si>
  <si>
    <t>CHI CÂN ĐỐI NGÂN SÁCH ĐỊA PHƯƠNG</t>
  </si>
  <si>
    <t>Từ nguồn ngân sách thành phố</t>
  </si>
  <si>
    <t>Từ nguồn ngân sách quận</t>
  </si>
  <si>
    <t xml:space="preserve">     + Lĩnh vực an toàn giao thông</t>
  </si>
  <si>
    <t xml:space="preserve">     - Phân bổ công trình, dự án</t>
  </si>
  <si>
    <t xml:space="preserve">     + Lĩnh vực kiến thiết thị chính</t>
  </si>
  <si>
    <t>III</t>
  </si>
  <si>
    <t>DỰ TOÁN CHI NGÂN SÁCH ĐỊA PHƯƠNG, CHI NGÂN SÁCH CẤP CẤP QUẬN VÀ CHI NGÂN SÁCH PHƯỜNG THEO CƠ CẤU CHI NĂM 2021</t>
  </si>
  <si>
    <t>PHỤ LỤC III</t>
  </si>
  <si>
    <t>(Kèm theo Tờ trình số 1928/TTr-UBND ngày 04  tháng 12 năm 2020 của Ủy ban nhân dân quận Bình Thủy)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</si>
</sst>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_);[Red]\ \-\ #,##0_)"/>
  </numFmts>
  <fonts count="5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41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4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3" fillId="0" borderId="10" xfId="41" applyNumberFormat="1" applyFont="1" applyFill="1" applyBorder="1" applyAlignment="1">
      <alignment horizontal="center" vertical="center" wrapText="1"/>
    </xf>
    <xf numFmtId="172" fontId="3" fillId="0" borderId="10" xfId="41" applyNumberFormat="1" applyFont="1" applyBorder="1" applyAlignment="1">
      <alignment horizontal="right" vertical="center" wrapText="1"/>
    </xf>
    <xf numFmtId="172" fontId="2" fillId="0" borderId="10" xfId="41" applyNumberFormat="1" applyFont="1" applyFill="1" applyBorder="1" applyAlignment="1">
      <alignment horizontal="center" vertical="center" wrapText="1"/>
    </xf>
    <xf numFmtId="173" fontId="4" fillId="0" borderId="10" xfId="41" applyNumberFormat="1" applyFont="1" applyBorder="1" applyAlignment="1">
      <alignment horizontal="right" vertical="center" wrapText="1"/>
    </xf>
    <xf numFmtId="10" fontId="2" fillId="0" borderId="10" xfId="57" applyNumberFormat="1" applyFont="1" applyBorder="1" applyAlignment="1">
      <alignment horizontal="right" vertical="center" wrapText="1"/>
    </xf>
    <xf numFmtId="172" fontId="3" fillId="33" borderId="10" xfId="41" applyNumberFormat="1" applyFont="1" applyFill="1" applyBorder="1" applyAlignment="1">
      <alignment horizontal="center" vertical="center" wrapText="1"/>
    </xf>
    <xf numFmtId="172" fontId="2" fillId="33" borderId="10" xfId="41" applyNumberFormat="1" applyFont="1" applyFill="1" applyBorder="1" applyAlignment="1">
      <alignment horizontal="center" vertical="center" wrapText="1"/>
    </xf>
    <xf numFmtId="172" fontId="3" fillId="33" borderId="10" xfId="41" applyNumberFormat="1" applyFont="1" applyFill="1" applyBorder="1" applyAlignment="1">
      <alignment horizontal="right" vertical="center" wrapText="1"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2" fillId="0" borderId="10" xfId="41" applyNumberFormat="1" applyFont="1" applyFill="1" applyBorder="1" applyAlignment="1">
      <alignment horizontal="right" vertical="center" wrapText="1"/>
    </xf>
    <xf numFmtId="172" fontId="3" fillId="0" borderId="10" xfId="4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4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6.00390625" style="1" customWidth="1"/>
    <col min="2" max="2" width="49.7109375" style="1" customWidth="1"/>
    <col min="3" max="3" width="18.28125" style="1" customWidth="1"/>
    <col min="4" max="4" width="19.140625" style="1" customWidth="1"/>
    <col min="5" max="5" width="19.421875" style="1" customWidth="1"/>
    <col min="6" max="16384" width="9.140625" style="1" customWidth="1"/>
  </cols>
  <sheetData>
    <row r="1" spans="1:5" ht="16.5">
      <c r="A1" s="32" t="s">
        <v>49</v>
      </c>
      <c r="B1" s="32"/>
      <c r="C1" s="32"/>
      <c r="D1" s="32"/>
      <c r="E1" s="32"/>
    </row>
    <row r="2" spans="1:5" ht="36" customHeight="1">
      <c r="A2" s="33" t="s">
        <v>48</v>
      </c>
      <c r="B2" s="33"/>
      <c r="C2" s="33"/>
      <c r="D2" s="33"/>
      <c r="E2" s="33"/>
    </row>
    <row r="3" spans="1:5" ht="32.25" customHeight="1">
      <c r="A3" s="34" t="s">
        <v>50</v>
      </c>
      <c r="B3" s="34"/>
      <c r="C3" s="34"/>
      <c r="D3" s="34"/>
      <c r="E3" s="34"/>
    </row>
    <row r="4" spans="1:5" ht="15">
      <c r="A4" s="2"/>
      <c r="B4" s="2"/>
      <c r="C4" s="2"/>
      <c r="D4" s="2"/>
      <c r="E4" s="2"/>
    </row>
    <row r="5" spans="1:5" ht="16.5">
      <c r="A5" s="6"/>
      <c r="B5" s="6"/>
      <c r="C5" s="6"/>
      <c r="D5" s="35" t="s">
        <v>17</v>
      </c>
      <c r="E5" s="35"/>
    </row>
    <row r="6" spans="1:5" ht="15" customHeight="1">
      <c r="A6" s="31" t="s">
        <v>0</v>
      </c>
      <c r="B6" s="31" t="s">
        <v>1</v>
      </c>
      <c r="C6" s="31" t="s">
        <v>35</v>
      </c>
      <c r="D6" s="31" t="s">
        <v>36</v>
      </c>
      <c r="E6" s="31"/>
    </row>
    <row r="7" spans="1:5" ht="15" customHeight="1">
      <c r="A7" s="31"/>
      <c r="B7" s="31"/>
      <c r="C7" s="31"/>
      <c r="D7" s="31" t="s">
        <v>38</v>
      </c>
      <c r="E7" s="31" t="s">
        <v>39</v>
      </c>
    </row>
    <row r="8" spans="1:5" ht="15">
      <c r="A8" s="31"/>
      <c r="B8" s="31"/>
      <c r="C8" s="31"/>
      <c r="D8" s="31"/>
      <c r="E8" s="31"/>
    </row>
    <row r="9" spans="1:5" ht="15">
      <c r="A9" s="7" t="s">
        <v>2</v>
      </c>
      <c r="B9" s="7" t="s">
        <v>3</v>
      </c>
      <c r="C9" s="7" t="s">
        <v>37</v>
      </c>
      <c r="D9" s="7">
        <v>2</v>
      </c>
      <c r="E9" s="7">
        <v>3</v>
      </c>
    </row>
    <row r="10" spans="1:5" ht="15">
      <c r="A10" s="11"/>
      <c r="B10" s="12" t="s">
        <v>40</v>
      </c>
      <c r="C10" s="13">
        <f>+C11+C31+C46</f>
        <v>567866</v>
      </c>
      <c r="D10" s="13">
        <f>+D11+D31+D46</f>
        <v>515476</v>
      </c>
      <c r="E10" s="13">
        <f>+E11+E31+E46</f>
        <v>52390</v>
      </c>
    </row>
    <row r="11" spans="1:5" ht="15">
      <c r="A11" s="11" t="s">
        <v>2</v>
      </c>
      <c r="B11" s="12" t="s">
        <v>41</v>
      </c>
      <c r="C11" s="13">
        <f>+C12+C25+C29+C30</f>
        <v>563026</v>
      </c>
      <c r="D11" s="13">
        <f>+D12+D25+D29+D30</f>
        <v>510868</v>
      </c>
      <c r="E11" s="13">
        <f>+E12+E25+E29+E30</f>
        <v>52158</v>
      </c>
    </row>
    <row r="12" spans="1:5" ht="15">
      <c r="A12" s="11" t="s">
        <v>4</v>
      </c>
      <c r="B12" s="12" t="s">
        <v>33</v>
      </c>
      <c r="C12" s="13">
        <f>+C16+C18+C20</f>
        <v>188056</v>
      </c>
      <c r="D12" s="13">
        <f>+D16+D18+D20</f>
        <v>188056</v>
      </c>
      <c r="E12" s="13">
        <f>+E16+E18+E20</f>
        <v>0</v>
      </c>
    </row>
    <row r="13" spans="1:5" ht="15" hidden="1">
      <c r="A13" s="3">
        <v>1</v>
      </c>
      <c r="B13" s="14" t="s">
        <v>42</v>
      </c>
      <c r="C13" s="5">
        <f>+C16+C18+C20</f>
        <v>188056</v>
      </c>
      <c r="D13" s="5">
        <f>+D16+D18+D20</f>
        <v>188056</v>
      </c>
      <c r="E13" s="5"/>
    </row>
    <row r="14" spans="1:5" ht="15">
      <c r="A14" s="25"/>
      <c r="B14" s="26" t="s">
        <v>8</v>
      </c>
      <c r="C14" s="17"/>
      <c r="D14" s="27"/>
      <c r="E14" s="17"/>
    </row>
    <row r="15" spans="1:5" ht="15">
      <c r="A15" s="25"/>
      <c r="B15" s="26" t="s">
        <v>24</v>
      </c>
      <c r="C15" s="15">
        <f>SUM(D15:E15)</f>
        <v>43344</v>
      </c>
      <c r="D15" s="28">
        <v>43344</v>
      </c>
      <c r="E15" s="15"/>
    </row>
    <row r="16" spans="1:5" ht="15">
      <c r="A16" s="29" t="s">
        <v>25</v>
      </c>
      <c r="B16" s="26" t="s">
        <v>28</v>
      </c>
      <c r="C16" s="15">
        <f>C17</f>
        <v>27173</v>
      </c>
      <c r="D16" s="15">
        <f>D17</f>
        <v>27173</v>
      </c>
      <c r="E16" s="15"/>
    </row>
    <row r="17" spans="1:5" s="6" customFormat="1" ht="15">
      <c r="A17" s="25"/>
      <c r="B17" s="4" t="s">
        <v>45</v>
      </c>
      <c r="C17" s="17">
        <f>SUM(D17:E17)</f>
        <v>27173</v>
      </c>
      <c r="D17" s="17">
        <v>27173</v>
      </c>
      <c r="E17" s="17"/>
    </row>
    <row r="18" spans="1:5" s="6" customFormat="1" ht="15">
      <c r="A18" s="29" t="s">
        <v>26</v>
      </c>
      <c r="B18" s="26" t="s">
        <v>29</v>
      </c>
      <c r="C18" s="15">
        <f>C19</f>
        <v>57839</v>
      </c>
      <c r="D18" s="15">
        <f>D19</f>
        <v>57839</v>
      </c>
      <c r="E18" s="15"/>
    </row>
    <row r="19" spans="1:5" s="6" customFormat="1" ht="15">
      <c r="A19" s="25"/>
      <c r="B19" s="10" t="s">
        <v>45</v>
      </c>
      <c r="C19" s="17">
        <f>SUM(D19:E19)</f>
        <v>57839</v>
      </c>
      <c r="D19" s="17">
        <v>57839</v>
      </c>
      <c r="E19" s="17"/>
    </row>
    <row r="20" spans="1:5" s="6" customFormat="1" ht="15">
      <c r="A20" s="29" t="s">
        <v>27</v>
      </c>
      <c r="B20" s="26" t="s">
        <v>30</v>
      </c>
      <c r="C20" s="15">
        <f>SUM(C21:C22)</f>
        <v>103044</v>
      </c>
      <c r="D20" s="15">
        <f>SUM(D21:D22)</f>
        <v>103044</v>
      </c>
      <c r="E20" s="15"/>
    </row>
    <row r="21" spans="1:5" s="6" customFormat="1" ht="15">
      <c r="A21" s="25"/>
      <c r="B21" s="10" t="s">
        <v>31</v>
      </c>
      <c r="C21" s="17">
        <f>+D21</f>
        <v>0</v>
      </c>
      <c r="D21" s="17"/>
      <c r="E21" s="17"/>
    </row>
    <row r="22" spans="1:5" s="6" customFormat="1" ht="15">
      <c r="A22" s="25"/>
      <c r="B22" s="10" t="s">
        <v>32</v>
      </c>
      <c r="C22" s="17">
        <f>+D22</f>
        <v>103044</v>
      </c>
      <c r="D22" s="17">
        <v>103044</v>
      </c>
      <c r="E22" s="17"/>
    </row>
    <row r="23" spans="1:5" ht="15" hidden="1">
      <c r="A23" s="3">
        <v>2</v>
      </c>
      <c r="B23" s="14" t="s">
        <v>43</v>
      </c>
      <c r="C23" s="5">
        <f>SUM(D23:E23)</f>
        <v>0</v>
      </c>
      <c r="D23" s="17"/>
      <c r="E23" s="17"/>
    </row>
    <row r="24" spans="1:5" ht="15" hidden="1">
      <c r="A24" s="3"/>
      <c r="B24" s="10" t="s">
        <v>32</v>
      </c>
      <c r="C24" s="5">
        <f>SUM(D24:E24)</f>
        <v>0</v>
      </c>
      <c r="D24" s="5"/>
      <c r="E24" s="5"/>
    </row>
    <row r="25" spans="1:6" s="24" customFormat="1" ht="14.25">
      <c r="A25" s="11" t="s">
        <v>6</v>
      </c>
      <c r="B25" s="12" t="s">
        <v>7</v>
      </c>
      <c r="C25" s="13">
        <f>SUM(D25:E25)</f>
        <v>363709</v>
      </c>
      <c r="D25" s="13">
        <f>363709-E25</f>
        <v>312577</v>
      </c>
      <c r="E25" s="13">
        <f>51102+30</f>
        <v>51132</v>
      </c>
      <c r="F25" s="23"/>
    </row>
    <row r="26" spans="1:5" ht="15">
      <c r="A26" s="3"/>
      <c r="B26" s="8" t="s">
        <v>8</v>
      </c>
      <c r="C26" s="5"/>
      <c r="D26" s="5"/>
      <c r="E26" s="5"/>
    </row>
    <row r="27" spans="1:6" ht="15">
      <c r="A27" s="7">
        <v>1</v>
      </c>
      <c r="B27" s="8" t="s">
        <v>5</v>
      </c>
      <c r="C27" s="9">
        <f>SUM(D27:E27)</f>
        <v>169974</v>
      </c>
      <c r="D27" s="9">
        <f>167413-400+2561</f>
        <v>169574</v>
      </c>
      <c r="E27" s="20">
        <v>400</v>
      </c>
      <c r="F27" s="30"/>
    </row>
    <row r="28" spans="1:5" ht="15">
      <c r="A28" s="7">
        <v>2</v>
      </c>
      <c r="B28" s="8" t="s">
        <v>34</v>
      </c>
      <c r="C28" s="9">
        <f>SUM(D28:E28)</f>
        <v>160</v>
      </c>
      <c r="D28" s="9">
        <v>160</v>
      </c>
      <c r="E28" s="9"/>
    </row>
    <row r="29" spans="1:5" ht="15">
      <c r="A29" s="11" t="s">
        <v>47</v>
      </c>
      <c r="B29" s="12" t="s">
        <v>10</v>
      </c>
      <c r="C29" s="13">
        <f>SUM(D29:E29)</f>
        <v>11261</v>
      </c>
      <c r="D29" s="13">
        <f>11261-E29</f>
        <v>10235</v>
      </c>
      <c r="E29" s="13">
        <v>1026</v>
      </c>
    </row>
    <row r="30" spans="1:5" ht="15">
      <c r="A30" s="11" t="s">
        <v>9</v>
      </c>
      <c r="B30" s="12" t="s">
        <v>11</v>
      </c>
      <c r="C30" s="5"/>
      <c r="D30" s="5"/>
      <c r="E30" s="5"/>
    </row>
    <row r="31" spans="1:5" ht="15">
      <c r="A31" s="11" t="s">
        <v>3</v>
      </c>
      <c r="B31" s="12" t="s">
        <v>12</v>
      </c>
      <c r="C31" s="13">
        <f>+C32+C33</f>
        <v>4840</v>
      </c>
      <c r="D31" s="13">
        <f>+D32+D33</f>
        <v>4608</v>
      </c>
      <c r="E31" s="13">
        <f>+E32+E33</f>
        <v>232</v>
      </c>
    </row>
    <row r="32" spans="1:5" ht="15">
      <c r="A32" s="11" t="s">
        <v>4</v>
      </c>
      <c r="B32" s="12" t="s">
        <v>13</v>
      </c>
      <c r="C32" s="5"/>
      <c r="D32" s="5"/>
      <c r="E32" s="5"/>
    </row>
    <row r="33" spans="1:5" ht="15">
      <c r="A33" s="11" t="s">
        <v>6</v>
      </c>
      <c r="B33" s="12" t="s">
        <v>14</v>
      </c>
      <c r="C33" s="13">
        <f>+C34+C40</f>
        <v>4840</v>
      </c>
      <c r="D33" s="13">
        <f>+D34+D40</f>
        <v>4608</v>
      </c>
      <c r="E33" s="13">
        <f>+E34+E40</f>
        <v>232</v>
      </c>
    </row>
    <row r="34" spans="1:5" ht="15">
      <c r="A34" s="3">
        <v>1</v>
      </c>
      <c r="B34" s="14" t="s">
        <v>18</v>
      </c>
      <c r="C34" s="5"/>
      <c r="D34" s="5"/>
      <c r="E34" s="5"/>
    </row>
    <row r="35" spans="1:5" ht="15" hidden="1">
      <c r="A35" s="11"/>
      <c r="B35" s="14" t="s">
        <v>19</v>
      </c>
      <c r="C35" s="5"/>
      <c r="D35" s="5"/>
      <c r="E35" s="5"/>
    </row>
    <row r="36" spans="1:5" ht="15" hidden="1">
      <c r="A36" s="11"/>
      <c r="B36" s="14" t="s">
        <v>20</v>
      </c>
      <c r="C36" s="5"/>
      <c r="D36" s="5"/>
      <c r="E36" s="5"/>
    </row>
    <row r="37" spans="1:5" ht="15" hidden="1">
      <c r="A37" s="7"/>
      <c r="B37" s="8" t="s">
        <v>21</v>
      </c>
      <c r="C37" s="9"/>
      <c r="D37" s="9"/>
      <c r="E37" s="9"/>
    </row>
    <row r="38" spans="1:5" ht="15" hidden="1">
      <c r="A38" s="7"/>
      <c r="B38" s="8" t="s">
        <v>22</v>
      </c>
      <c r="C38" s="9"/>
      <c r="D38" s="9"/>
      <c r="E38" s="9"/>
    </row>
    <row r="39" spans="1:5" ht="15" hidden="1">
      <c r="A39" s="11"/>
      <c r="B39" s="14" t="s">
        <v>23</v>
      </c>
      <c r="C39" s="5"/>
      <c r="D39" s="5"/>
      <c r="E39" s="5"/>
    </row>
    <row r="40" spans="1:5" ht="15">
      <c r="A40" s="3">
        <v>2</v>
      </c>
      <c r="B40" s="14" t="s">
        <v>7</v>
      </c>
      <c r="C40" s="5">
        <f>+C41+C42</f>
        <v>4840</v>
      </c>
      <c r="D40" s="5">
        <f>+D41+D42</f>
        <v>4608</v>
      </c>
      <c r="E40" s="5">
        <f>+E41+E42</f>
        <v>232</v>
      </c>
    </row>
    <row r="41" spans="1:5" ht="15">
      <c r="A41" s="11"/>
      <c r="B41" s="14" t="s">
        <v>19</v>
      </c>
      <c r="C41" s="5"/>
      <c r="D41" s="5"/>
      <c r="E41" s="5"/>
    </row>
    <row r="42" spans="1:5" ht="15">
      <c r="A42" s="11"/>
      <c r="B42" s="14" t="s">
        <v>20</v>
      </c>
      <c r="C42" s="5">
        <f>SUM(C43:C45)</f>
        <v>4840</v>
      </c>
      <c r="D42" s="21">
        <f>SUM(D43:D45)</f>
        <v>4608</v>
      </c>
      <c r="E42" s="21">
        <f>SUM(E43:E44)</f>
        <v>232</v>
      </c>
    </row>
    <row r="43" spans="1:5" ht="15" hidden="1">
      <c r="A43" s="7"/>
      <c r="B43" s="8" t="s">
        <v>46</v>
      </c>
      <c r="C43" s="16"/>
      <c r="D43" s="22"/>
      <c r="E43" s="20"/>
    </row>
    <row r="44" spans="1:5" ht="15">
      <c r="A44" s="7"/>
      <c r="B44" s="8" t="s">
        <v>44</v>
      </c>
      <c r="C44" s="16">
        <f>SUM(D44:E44)</f>
        <v>2840</v>
      </c>
      <c r="D44" s="22">
        <f>2840-232</f>
        <v>2608</v>
      </c>
      <c r="E44" s="20">
        <v>232</v>
      </c>
    </row>
    <row r="45" spans="1:5" ht="15">
      <c r="A45" s="7"/>
      <c r="B45" s="8" t="s">
        <v>46</v>
      </c>
      <c r="C45" s="16">
        <f>SUM(D45:E45)</f>
        <v>2000</v>
      </c>
      <c r="D45" s="22">
        <v>2000</v>
      </c>
      <c r="E45" s="9"/>
    </row>
    <row r="46" spans="1:5" ht="15">
      <c r="A46" s="11" t="s">
        <v>15</v>
      </c>
      <c r="B46" s="12" t="s">
        <v>16</v>
      </c>
      <c r="C46" s="5"/>
      <c r="D46" s="18"/>
      <c r="E46" s="19"/>
    </row>
  </sheetData>
  <sheetProtection/>
  <mergeCells count="10">
    <mergeCell ref="D6:E6"/>
    <mergeCell ref="E7:E8"/>
    <mergeCell ref="A1:E1"/>
    <mergeCell ref="A2:E2"/>
    <mergeCell ref="A3:E3"/>
    <mergeCell ref="A6:A8"/>
    <mergeCell ref="B6:B8"/>
    <mergeCell ref="C6:C8"/>
    <mergeCell ref="D7:D8"/>
    <mergeCell ref="D5:E5"/>
  </mergeCells>
  <printOptions horizontalCentered="1"/>
  <pageMargins left="0.7" right="0.5" top="0.5" bottom="0.5" header="0.3" footer="0.3"/>
  <pageSetup fitToHeight="0" fitToWidth="1" horizontalDpi="600" verticalDpi="600" orientation="portrait" paperSize="9" scale="79" r:id="rId1"/>
  <headerFooter>
    <oddHeader>&amp;R&amp;9Biểu mẫu số 33 -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2020-11-25T01:02:08Z</cp:lastPrinted>
  <dcterms:created xsi:type="dcterms:W3CDTF">2017-06-06T06:41:05Z</dcterms:created>
  <dcterms:modified xsi:type="dcterms:W3CDTF">2020-12-08T01:48:52Z</dcterms:modified>
  <cp:category/>
  <cp:version/>
  <cp:contentType/>
  <cp:contentStatus/>
</cp:coreProperties>
</file>